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hegidio3gatech.edu/Desktop/"/>
    </mc:Choice>
  </mc:AlternateContent>
  <xr:revisionPtr revIDLastSave="0" documentId="8_{30A7C412-B3B2-40A3-9FCF-C08A007DA5F8}" xr6:coauthVersionLast="47" xr6:coauthVersionMax="47" xr10:uidLastSave="{00000000-0000-0000-0000-000000000000}"/>
  <bookViews>
    <workbookView xWindow="0" yWindow="500" windowWidth="28800" windowHeight="15920" xr2:uid="{00000000-000D-0000-FFFF-FFFF00000000}"/>
  </bookViews>
  <sheets>
    <sheet name="BSBA" sheetId="2" r:id="rId1"/>
    <sheet name="BSBA Major GPA" sheetId="5" r:id="rId2"/>
    <sheet name="Drop Down Items" sheetId="3" r:id="rId3"/>
  </sheets>
  <definedNames>
    <definedName name="Accounting">'Drop Down Items'!$C$28:$C$35</definedName>
    <definedName name="ClassHours">'Drop Down Items'!#REF!</definedName>
    <definedName name="ClassStatuses">'Drop Down Items'!$A$17:$A$18</definedName>
    <definedName name="ConcentrationNames">'Drop Down Items'!$B$4:$J$4</definedName>
    <definedName name="Finance">'Drop Down Items'!$D$28:$D$37</definedName>
    <definedName name="GeneralManagement">'Drop Down Items'!$E$28:$E$128</definedName>
    <definedName name="InformationTechnologyManagement">'Drop Down Items'!$F$28:$F$51</definedName>
    <definedName name="LeadingandManagingHumanCapital">'Drop Down Items'!$G$28:$G$44</definedName>
    <definedName name="Marketing">'Drop Down Items'!$I$28:$I$56</definedName>
    <definedName name="OperationsandSupplyManagement">'Drop Down Items'!$J$28:$J$48</definedName>
    <definedName name="_xlnm.Print_Area" localSheetId="0">BSBA!$A$1:$H$44</definedName>
    <definedName name="RequiredConcentrations">'Drop Down Items'!$B$4:$J$14</definedName>
  </definedName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2" l="1"/>
  <c r="G6" i="2"/>
  <c r="G18" i="2"/>
  <c r="G26" i="2"/>
  <c r="C29" i="2"/>
  <c r="C25" i="2"/>
  <c r="C20" i="2"/>
  <c r="C17" i="2"/>
  <c r="C14" i="2"/>
  <c r="C12" i="2"/>
  <c r="C10" i="2"/>
  <c r="C8" i="2"/>
  <c r="C6" i="2"/>
  <c r="G17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E36" i="5"/>
  <c r="F36" i="5"/>
  <c r="G36" i="5"/>
  <c r="G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tc={DD144B5B-C77E-D148-800C-DCEDAA423951}</author>
  </authors>
  <commentList>
    <comment ref="E6" authorId="0" shapeId="0" xr:uid="{DD144B5B-C77E-D148-800C-DCEDAA42395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https://catalog.gatech.edu/rules/13/
</t>
      </text>
    </comment>
  </commentList>
</comments>
</file>

<file path=xl/sharedStrings.xml><?xml version="1.0" encoding="utf-8"?>
<sst xmlns="http://schemas.openxmlformats.org/spreadsheetml/2006/main" count="336" uniqueCount="247">
  <si>
    <t>Scheller College of Business - Bachelor of Science in Business Administration</t>
  </si>
  <si>
    <t>Credit Checklist</t>
  </si>
  <si>
    <t>Credit Sheet</t>
  </si>
  <si>
    <t>Student Name:</t>
  </si>
  <si>
    <t>GTID:</t>
  </si>
  <si>
    <t xml:space="preserve">Catalog Year: </t>
  </si>
  <si>
    <t xml:space="preserve">Academic Advisor: </t>
  </si>
  <si>
    <t>Date:</t>
  </si>
  <si>
    <t xml:space="preserve">This credit checklist is intended as a guide. Be sure to read the Advisor comments below. You should check DegreeWorks and meet with your advisor each semester. </t>
  </si>
  <si>
    <t>Wellness Requirement</t>
  </si>
  <si>
    <t>HR</t>
  </si>
  <si>
    <t>Notes</t>
  </si>
  <si>
    <t>BSBA Major Requirements</t>
  </si>
  <si>
    <t>APPH 1040/1050/1060</t>
  </si>
  <si>
    <t>LMC 3403: Technical Communication</t>
  </si>
  <si>
    <t>Prerequisite: English 1102. Jr and Sr only. Register for a BA section</t>
  </si>
  <si>
    <t>Institutional Priority</t>
  </si>
  <si>
    <t>MGT 2250: Management Statistics</t>
  </si>
  <si>
    <t>Prerequisite: MATH 1712 or 1501 or 1550 or 1551</t>
  </si>
  <si>
    <r>
      <t>Computer Science: CS 1315 or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CS 1301***</t>
    </r>
  </si>
  <si>
    <t xml:space="preserve">MGT 2255: Quant. Analysis for Business </t>
  </si>
  <si>
    <t>Prerequisite: MGT 2250</t>
  </si>
  <si>
    <t>Mathematicks &amp; Quantitative Skills</t>
  </si>
  <si>
    <t>MGT 3062: Financial Management</t>
  </si>
  <si>
    <t>Prerequisite: ACCT 2101</t>
  </si>
  <si>
    <t>Math Requirement**</t>
  </si>
  <si>
    <t>Choose either MATH 1712 or 1552</t>
  </si>
  <si>
    <t xml:space="preserve">MGT 3101: Organizational Behavior </t>
  </si>
  <si>
    <t>Political Science &amp; U.S. History</t>
  </si>
  <si>
    <t>MGT 3102: Human Resources</t>
  </si>
  <si>
    <t>Georgia Legislative Requirement****</t>
  </si>
  <si>
    <r>
      <t>Choose from HIST 2111, HIST 2112, INTA 1200, POL 1101, or PUBP 3000</t>
    </r>
    <r>
      <rPr>
        <sz val="14"/>
        <color theme="1"/>
        <rFont val="Calibri"/>
        <family val="2"/>
      </rPr>
      <t xml:space="preserve"> </t>
    </r>
  </si>
  <si>
    <t xml:space="preserve">MGT 3300: Marketing </t>
  </si>
  <si>
    <t>Arts, Humanities &amp; Ethics</t>
  </si>
  <si>
    <t>MGT 3501: Operations Management</t>
  </si>
  <si>
    <t>Prerequisite: MGT 2255</t>
  </si>
  <si>
    <t>Humanities Elective*</t>
  </si>
  <si>
    <t>MGT 3599: Career Development</t>
  </si>
  <si>
    <t xml:space="preserve">Jr and Sr only. Recommended to take during recruitment cycle </t>
  </si>
  <si>
    <t xml:space="preserve">MGT 3660: International Business                     </t>
  </si>
  <si>
    <t>Communicating in Writing</t>
  </si>
  <si>
    <t>MGT 3659: Foundations of Strategy</t>
  </si>
  <si>
    <t>ENGL 1101:  English Composition II**</t>
  </si>
  <si>
    <t>BSBA Concentration Requirement</t>
  </si>
  <si>
    <t>ENGL 1102:  English Composition II**</t>
  </si>
  <si>
    <t>Prerequisite: ENGL 1101</t>
  </si>
  <si>
    <t>CONCENTRATION: Choose from drop down menu</t>
  </si>
  <si>
    <t>Technology, Mathematics &amp; Sciences</t>
  </si>
  <si>
    <t>Concentration Elective #1</t>
  </si>
  <si>
    <t>Lab Science Requirement*</t>
  </si>
  <si>
    <t>3 credit lecture + 1 credit lab</t>
  </si>
  <si>
    <t>Concentration Elective #2</t>
  </si>
  <si>
    <t>Concentration Elective #3</t>
  </si>
  <si>
    <t>Choose either MATH 1711 or 1551 and 1553</t>
  </si>
  <si>
    <t>Concentration Elective #4</t>
  </si>
  <si>
    <t>Math Requirement ***</t>
  </si>
  <si>
    <t>Concentration Elective #5</t>
  </si>
  <si>
    <t>Social Sciences</t>
  </si>
  <si>
    <t>Concentration Elective #6</t>
  </si>
  <si>
    <t>Social Science Elective*</t>
  </si>
  <si>
    <t>Free Electives</t>
  </si>
  <si>
    <t>Free Elective*</t>
  </si>
  <si>
    <t>Free electives can be MGT courses and must equal 10 total credits</t>
  </si>
  <si>
    <t>BSBA Field of Study</t>
  </si>
  <si>
    <t>ACCT 2101: Accounting I</t>
  </si>
  <si>
    <t>MGT 1100 or Free elective*</t>
  </si>
  <si>
    <t>ACCT 2102: Accounting II</t>
  </si>
  <si>
    <t xml:space="preserve">Advisor Comments:  </t>
  </si>
  <si>
    <t>ECON 2105: Macroeconomics</t>
  </si>
  <si>
    <t>ECON 2106: Microeconomics</t>
  </si>
  <si>
    <t>MGT 2106: Legal Aspects of Business</t>
  </si>
  <si>
    <t>MGT 2210: Information Systems &amp; Digital Transformation</t>
  </si>
  <si>
    <t>Total Credit Hours:</t>
  </si>
  <si>
    <t>* Consult the GT Catalog for a list of courses that fulfill this requirement. http://catalog.gatech.edu/</t>
  </si>
  <si>
    <t xml:space="preserve">** Students are required to take ENG 1101, 1102, and MATH 1712/1552 within their first 30 credit hours at Georgia Tech. </t>
  </si>
  <si>
    <t xml:space="preserve">*** Speak to your academic advisor about which track is right for you based on your career goals, transfer credit, and concentration choice. </t>
  </si>
  <si>
    <t>**** Students must satisfy the four Georgia Legislative Requirements (GLRs). https://oue.gatech.edu/sites/default/files/2023-03/GLR_graphic_updated%20March%2030.pdf</t>
  </si>
  <si>
    <t xml:space="preserve">Students must earn a 'C' in all Concentration  courses and should plan on completing those courses in Fall and Spring Semesters. </t>
  </si>
  <si>
    <t xml:space="preserve">Free Electives can be any course offered or transferred for credit. Only Free Electives can be taken Pass/Fail. </t>
  </si>
  <si>
    <t xml:space="preserve">Pre-Requisites will not be waived. Please see your advisor once a semester to properly plan your schedule. </t>
  </si>
  <si>
    <t>Updated: 07/11/24</t>
  </si>
  <si>
    <t>Major GPA Calculator</t>
  </si>
  <si>
    <t>Class Type</t>
  </si>
  <si>
    <t xml:space="preserve">Class Number </t>
  </si>
  <si>
    <t>Class Title</t>
  </si>
  <si>
    <t>Numerical Grade</t>
  </si>
  <si>
    <t>Credits</t>
  </si>
  <si>
    <t>Grade Points</t>
  </si>
  <si>
    <t>Major GPA Calulator Instructions</t>
  </si>
  <si>
    <t>ACCT 2101</t>
  </si>
  <si>
    <t>Accounting I</t>
  </si>
  <si>
    <r>
      <t xml:space="preserve"> Your Major </t>
    </r>
    <r>
      <rPr>
        <b/>
        <i/>
        <u/>
        <sz val="11"/>
        <color theme="1"/>
        <rFont val="Calibri"/>
        <family val="2"/>
        <scheme val="minor"/>
      </rPr>
      <t>G</t>
    </r>
    <r>
      <rPr>
        <i/>
        <sz val="11"/>
        <color theme="1"/>
        <rFont val="Calibri"/>
        <family val="2"/>
        <scheme val="minor"/>
      </rPr>
      <t xml:space="preserve">rade </t>
    </r>
    <r>
      <rPr>
        <b/>
        <i/>
        <u/>
        <sz val="11"/>
        <color theme="1"/>
        <rFont val="Calibri"/>
        <family val="2"/>
        <scheme val="minor"/>
      </rPr>
      <t>P</t>
    </r>
    <r>
      <rPr>
        <i/>
        <sz val="11"/>
        <color theme="1"/>
        <rFont val="Calibri"/>
        <family val="2"/>
        <scheme val="minor"/>
      </rPr>
      <t xml:space="preserve">oint </t>
    </r>
    <r>
      <rPr>
        <b/>
        <i/>
        <u/>
        <sz val="11"/>
        <color theme="1"/>
        <rFont val="Calibri"/>
        <family val="2"/>
        <scheme val="minor"/>
      </rPr>
      <t>A</t>
    </r>
    <r>
      <rPr>
        <i/>
        <sz val="11"/>
        <color theme="1"/>
        <rFont val="Calibri"/>
        <family val="2"/>
        <scheme val="minor"/>
      </rPr>
      <t>verage is the number of grade points you earn on average in each business class.</t>
    </r>
  </si>
  <si>
    <t>ACCT 2102</t>
  </si>
  <si>
    <t>Accounting II</t>
  </si>
  <si>
    <t xml:space="preserve"> To determine your grade points for each class you have taken multiply your grade by the number of credits for the course.</t>
  </si>
  <si>
    <t>MGT 2106</t>
  </si>
  <si>
    <t>Legal Aspects</t>
  </si>
  <si>
    <t xml:space="preserve"> You then take the sum of all of your grade points  and divide by the number of major credits you've attempted. </t>
  </si>
  <si>
    <t>MGT 2200</t>
  </si>
  <si>
    <t>Info Systems &amp; Dig. Trans.</t>
  </si>
  <si>
    <t>MGT 2250</t>
  </si>
  <si>
    <t>MGT Statistics</t>
  </si>
  <si>
    <t xml:space="preserve"> 1. On Coumn E, insert a number, based on your grade, between 0 and 4 for each course you have taken.</t>
  </si>
  <si>
    <t>MGT 2251</t>
  </si>
  <si>
    <t>Quant. Analysis</t>
  </si>
  <si>
    <t>LMC 3403</t>
  </si>
  <si>
    <t>Technical Comm.</t>
  </si>
  <si>
    <t>MGT 3062</t>
  </si>
  <si>
    <t>Financial Mgt</t>
  </si>
  <si>
    <t>MGT 3101</t>
  </si>
  <si>
    <t>Org. Behavior</t>
  </si>
  <si>
    <t>Grade</t>
  </si>
  <si>
    <t xml:space="preserve">Do not factor in "W's". You dropped that course so </t>
  </si>
  <si>
    <t>MGT 3102</t>
  </si>
  <si>
    <t>Human Resources</t>
  </si>
  <si>
    <t>A</t>
  </si>
  <si>
    <t>they do not figure into your GPA. You also do not</t>
  </si>
  <si>
    <t>MGT 3300</t>
  </si>
  <si>
    <t>Marketing</t>
  </si>
  <si>
    <t>B</t>
  </si>
  <si>
    <t>count "V's", "S's" or "U's".</t>
  </si>
  <si>
    <t>MGT 3501</t>
  </si>
  <si>
    <t>Operation Mgt</t>
  </si>
  <si>
    <t>C</t>
  </si>
  <si>
    <t>MGT 3599</t>
  </si>
  <si>
    <t>Career Dev.</t>
  </si>
  <si>
    <t>D</t>
  </si>
  <si>
    <r>
      <t xml:space="preserve">You </t>
    </r>
    <r>
      <rPr>
        <b/>
        <u/>
        <sz val="12"/>
        <color theme="1"/>
        <rFont val="Calibri"/>
        <family val="2"/>
        <scheme val="minor"/>
      </rPr>
      <t xml:space="preserve">must </t>
    </r>
    <r>
      <rPr>
        <sz val="12"/>
        <color theme="1"/>
        <rFont val="Calibri"/>
        <family val="2"/>
        <scheme val="minor"/>
      </rPr>
      <t xml:space="preserve">include any course which you failed. Enter "0" </t>
    </r>
  </si>
  <si>
    <t>MGT 3660</t>
  </si>
  <si>
    <t>International Business</t>
  </si>
  <si>
    <t>F</t>
  </si>
  <si>
    <t>for the grade and put in the approriate number of credits.</t>
  </si>
  <si>
    <t>MGT 3659</t>
  </si>
  <si>
    <t>Foundations of Strategy</t>
  </si>
  <si>
    <t>S</t>
  </si>
  <si>
    <t>N/A</t>
  </si>
  <si>
    <t>Concentration Elect #1</t>
  </si>
  <si>
    <t>U</t>
  </si>
  <si>
    <t>Please note: If you have retaken the course and were able</t>
  </si>
  <si>
    <t>Concentration Elect #2</t>
  </si>
  <si>
    <t>V</t>
  </si>
  <si>
    <t>to substitute the grade due to Grade Substitution</t>
  </si>
  <si>
    <t>Concentration Elect #3</t>
  </si>
  <si>
    <t>W</t>
  </si>
  <si>
    <t>you do not need to enter the "F".</t>
  </si>
  <si>
    <t>Concentration Elect #4</t>
  </si>
  <si>
    <t>Concentration Elect #5</t>
  </si>
  <si>
    <t xml:space="preserve"> If you have retaken the course you will enter the passing grade and credit in the appropriate line</t>
  </si>
  <si>
    <t>Concentration Elect #6</t>
  </si>
  <si>
    <t xml:space="preserve"> but you must also include a second entry in the bottom lines for each time you failed a course. </t>
  </si>
  <si>
    <t>Additional MGT (If any)</t>
  </si>
  <si>
    <t xml:space="preserve"> You can, therefore, have a class on the spreadsheet more than once.</t>
  </si>
  <si>
    <r>
      <rPr>
        <b/>
        <sz val="11"/>
        <color theme="1"/>
        <rFont val="Calibri"/>
        <family val="2"/>
        <scheme val="minor"/>
      </rPr>
      <t xml:space="preserve"> 2</t>
    </r>
    <r>
      <rPr>
        <sz val="10"/>
        <rFont val="Arial"/>
        <family val="2"/>
      </rPr>
      <t>. Enter the number of credits each course has in the '</t>
    </r>
    <r>
      <rPr>
        <b/>
        <u/>
        <sz val="11"/>
        <color theme="1"/>
        <rFont val="Calibri"/>
        <family val="2"/>
        <scheme val="minor"/>
      </rPr>
      <t>Credits'</t>
    </r>
    <r>
      <rPr>
        <sz val="10"/>
        <rFont val="Arial"/>
        <family val="2"/>
      </rPr>
      <t xml:space="preserve"> field. These will "3" in most cases</t>
    </r>
  </si>
  <si>
    <r>
      <t xml:space="preserve"> unless you have done a graded independent study for less than 3 credits. </t>
    </r>
    <r>
      <rPr>
        <b/>
        <sz val="11"/>
        <color theme="1"/>
        <rFont val="Calibri"/>
        <family val="2"/>
        <scheme val="minor"/>
      </rPr>
      <t>Only enter credits for courses</t>
    </r>
  </si>
  <si>
    <t xml:space="preserve"> that you are entering a grade for.</t>
  </si>
  <si>
    <t>Failed MGT Course (if any)</t>
  </si>
  <si>
    <r>
      <rPr>
        <b/>
        <sz val="11"/>
        <color theme="1"/>
        <rFont val="Calibri"/>
        <family val="2"/>
        <scheme val="minor"/>
      </rPr>
      <t xml:space="preserve"> 3</t>
    </r>
    <r>
      <rPr>
        <sz val="10"/>
        <rFont val="Arial"/>
        <family val="2"/>
      </rPr>
      <t xml:space="preserve">. Enter all courses required by your major, your concentration electives and any additional MGT </t>
    </r>
  </si>
  <si>
    <t xml:space="preserve"> courses you have taken, such as the classes you have taken for your certificate.</t>
  </si>
  <si>
    <r>
      <rPr>
        <b/>
        <sz val="11"/>
        <color theme="1"/>
        <rFont val="Calibri"/>
        <family val="2"/>
        <scheme val="minor"/>
      </rPr>
      <t xml:space="preserve"> 4.</t>
    </r>
    <r>
      <rPr>
        <sz val="10"/>
        <rFont val="Arial"/>
        <family val="2"/>
      </rPr>
      <t xml:space="preserve"> Do not touch anything else or change any of the formulas built into the spreadsheet. </t>
    </r>
  </si>
  <si>
    <t>GPA</t>
  </si>
  <si>
    <t>Concentration Required Electives Truncated</t>
  </si>
  <si>
    <t>Concentration Names</t>
  </si>
  <si>
    <t>CONCENTRATION: Accounting</t>
  </si>
  <si>
    <t>CONCENTRATION: Finance</t>
  </si>
  <si>
    <t>CONCENTRATION: General Management</t>
  </si>
  <si>
    <t>CONCENTRATION: Information Technology Management</t>
  </si>
  <si>
    <t>CONCENTRATION: Leadership &amp; Organizational Change</t>
  </si>
  <si>
    <t>CONCENTRATION: Marketing</t>
  </si>
  <si>
    <t>CONCENTRATION: Operations and Supply Management</t>
  </si>
  <si>
    <t>CONCENTRATION: Strategy &amp; Innovation</t>
  </si>
  <si>
    <t>Required Electives</t>
  </si>
  <si>
    <t xml:space="preserve"> </t>
  </si>
  <si>
    <r>
      <t xml:space="preserve">MGT 4010 </t>
    </r>
    <r>
      <rPr>
        <sz val="10"/>
        <rFont val="Arial"/>
        <family val="2"/>
      </rPr>
      <t>Business Taxation</t>
    </r>
  </si>
  <si>
    <r>
      <t xml:space="preserve">MGT 3076 </t>
    </r>
    <r>
      <rPr>
        <sz val="10"/>
        <rFont val="Arial"/>
        <family val="2"/>
      </rPr>
      <t>Investments</t>
    </r>
  </si>
  <si>
    <t>Accounting Cluster</t>
  </si>
  <si>
    <r>
      <t>MGT 4058</t>
    </r>
    <r>
      <rPr>
        <sz val="10"/>
        <rFont val="Arial"/>
        <family val="2"/>
      </rPr>
      <t xml:space="preserve"> Database Management</t>
    </r>
  </si>
  <si>
    <r>
      <t xml:space="preserve">MGT 3103 </t>
    </r>
    <r>
      <rPr>
        <sz val="10"/>
        <rFont val="Arial"/>
        <family val="2"/>
      </rPr>
      <t>Leading in Changing Business Environments </t>
    </r>
  </si>
  <si>
    <r>
      <t>MGT 3310</t>
    </r>
    <r>
      <rPr>
        <sz val="10"/>
        <rFont val="Arial"/>
        <family val="2"/>
      </rPr>
      <t xml:space="preserve"> Marketing Research: Design &amp; Analysis</t>
    </r>
  </si>
  <si>
    <r>
      <t xml:space="preserve">MGT 3510 </t>
    </r>
    <r>
      <rPr>
        <sz val="10"/>
        <rFont val="Arial"/>
        <family val="2"/>
      </rPr>
      <t>Management of Technology</t>
    </r>
  </si>
  <si>
    <r>
      <t xml:space="preserve">MGT 3664 </t>
    </r>
    <r>
      <rPr>
        <sz val="10"/>
        <rFont val="Arial"/>
        <family val="2"/>
      </rPr>
      <t>Corporate Strategy</t>
    </r>
  </si>
  <si>
    <r>
      <t>MGT 4026</t>
    </r>
    <r>
      <rPr>
        <sz val="10"/>
        <rFont val="Arial"/>
        <family val="2"/>
      </rPr>
      <t xml:space="preserve"> Financial Reporting and Analysis I</t>
    </r>
  </si>
  <si>
    <r>
      <t>MGT 3079</t>
    </r>
    <r>
      <rPr>
        <sz val="10"/>
        <rFont val="Arial"/>
        <family val="2"/>
      </rPr>
      <t xml:space="preserve"> Management of Financial Institutions</t>
    </r>
  </si>
  <si>
    <t>Business Ethics &amp; Law Cluster</t>
  </si>
  <si>
    <r>
      <t xml:space="preserve">MGT 3745 </t>
    </r>
    <r>
      <rPr>
        <sz val="10"/>
        <rFont val="Arial"/>
        <family val="2"/>
      </rPr>
      <t>Business Programming</t>
    </r>
  </si>
  <si>
    <r>
      <t>MGT 3607</t>
    </r>
    <r>
      <rPr>
        <sz val="10"/>
        <color theme="1"/>
        <rFont val="Arial"/>
        <family val="2"/>
      </rPr>
      <t xml:space="preserve"> Business Ethics</t>
    </r>
  </si>
  <si>
    <r>
      <t xml:space="preserve">MGT 4311 </t>
    </r>
    <r>
      <rPr>
        <sz val="10"/>
        <rFont val="Arial"/>
        <family val="2"/>
      </rPr>
      <t>Digital Marketing</t>
    </r>
  </si>
  <si>
    <r>
      <t xml:space="preserve">MGT 3744 </t>
    </r>
    <r>
      <rPr>
        <sz val="10"/>
        <rFont val="Arial"/>
        <family val="2"/>
      </rPr>
      <t>Managing Products, Service, and Technology Development</t>
    </r>
  </si>
  <si>
    <r>
      <t xml:space="preserve">MGT 4196 </t>
    </r>
    <r>
      <rPr>
        <sz val="10"/>
        <rFont val="Arial"/>
        <family val="2"/>
      </rPr>
      <t>Strategy Consulting</t>
    </r>
  </si>
  <si>
    <r>
      <t>MGT 4027</t>
    </r>
    <r>
      <rPr>
        <sz val="10"/>
        <rFont val="Arial"/>
        <family val="2"/>
      </rPr>
      <t xml:space="preserve"> Financial Reporting and Analysis II</t>
    </r>
  </si>
  <si>
    <r>
      <t>MGT 4070</t>
    </r>
    <r>
      <rPr>
        <sz val="10"/>
        <rFont val="Arial"/>
        <family val="2"/>
      </rPr>
      <t xml:space="preserve"> International Finance</t>
    </r>
  </si>
  <si>
    <t>Finance Cluster</t>
  </si>
  <si>
    <r>
      <t>MGT 4450</t>
    </r>
    <r>
      <rPr>
        <sz val="10"/>
        <rFont val="Arial"/>
        <family val="2"/>
      </rPr>
      <t xml:space="preserve"> Project Management</t>
    </r>
  </si>
  <si>
    <r>
      <t>MGT 4102</t>
    </r>
    <r>
      <rPr>
        <sz val="10"/>
        <color theme="1"/>
        <rFont val="Arial"/>
        <family val="2"/>
      </rPr>
      <t xml:space="preserve"> Management Consulting</t>
    </r>
  </si>
  <si>
    <r>
      <t xml:space="preserve">MGT 4345 </t>
    </r>
    <r>
      <rPr>
        <sz val="10"/>
        <rFont val="Arial"/>
        <family val="2"/>
      </rPr>
      <t>Marketing Consulting</t>
    </r>
  </si>
  <si>
    <r>
      <t xml:space="preserve">MGT 4352 </t>
    </r>
    <r>
      <rPr>
        <sz val="10"/>
        <rFont val="Arial"/>
        <family val="2"/>
      </rPr>
      <t>Operations Resource Planning</t>
    </r>
  </si>
  <si>
    <r>
      <t xml:space="preserve">MGT 4220 </t>
    </r>
    <r>
      <rPr>
        <sz val="10"/>
        <rFont val="Arial"/>
        <family val="2"/>
      </rPr>
      <t>Integrative Management Experience</t>
    </r>
  </si>
  <si>
    <r>
      <t xml:space="preserve">MGT 4029 </t>
    </r>
    <r>
      <rPr>
        <sz val="10"/>
        <rFont val="Arial"/>
        <family val="2"/>
      </rPr>
      <t>Financial Statement Analysis</t>
    </r>
  </si>
  <si>
    <t>Group B</t>
  </si>
  <si>
    <t>Information and Technology Management</t>
  </si>
  <si>
    <r>
      <t>MGT 3118</t>
    </r>
    <r>
      <rPr>
        <sz val="10"/>
        <rFont val="Arial"/>
        <family val="2"/>
      </rPr>
      <t xml:space="preserve"> Cross-Cultural Communication</t>
    </r>
  </si>
  <si>
    <r>
      <rPr>
        <b/>
        <sz val="10"/>
        <rFont val="Arial"/>
        <family val="2"/>
      </rPr>
      <t>MGT 4803</t>
    </r>
    <r>
      <rPr>
        <sz val="10"/>
        <rFont val="Arial"/>
        <family val="2"/>
      </rPr>
      <t xml:space="preserve"> Marketing Research Tools &amp; Design</t>
    </r>
  </si>
  <si>
    <r>
      <t xml:space="preserve">MGT 4353 </t>
    </r>
    <r>
      <rPr>
        <sz val="10"/>
        <rFont val="Arial"/>
        <family val="2"/>
      </rPr>
      <t>Operations Strategy</t>
    </r>
  </si>
  <si>
    <r>
      <t>MGT 4041</t>
    </r>
    <r>
      <rPr>
        <sz val="10"/>
        <rFont val="Arial"/>
        <family val="2"/>
      </rPr>
      <t xml:space="preserve"> Auditing and Financial Control Systems</t>
    </r>
  </si>
  <si>
    <t>Institute for Leadership and Entrepeneurship</t>
  </si>
  <si>
    <r>
      <rPr>
        <b/>
        <sz val="10"/>
        <rFont val="Arial"/>
        <family val="2"/>
      </rPr>
      <t>MGT 4050</t>
    </r>
    <r>
      <rPr>
        <sz val="10"/>
        <rFont val="Arial"/>
        <family val="2"/>
      </rPr>
      <t xml:space="preserve"> Business Analytics</t>
    </r>
  </si>
  <si>
    <r>
      <t xml:space="preserve">MGT 4117 </t>
    </r>
    <r>
      <rPr>
        <sz val="10"/>
        <rFont val="Arial"/>
        <family val="2"/>
      </rPr>
      <t>Global Workforce Management</t>
    </r>
  </si>
  <si>
    <r>
      <t xml:space="preserve">MGT 4360 </t>
    </r>
    <r>
      <rPr>
        <sz val="10"/>
        <rFont val="Arial"/>
        <family val="2"/>
      </rPr>
      <t>Global Operations and Supply Chain Management</t>
    </r>
  </si>
  <si>
    <r>
      <t xml:space="preserve">MGT 4046 </t>
    </r>
    <r>
      <rPr>
        <sz val="10"/>
        <rFont val="Arial"/>
        <family val="2"/>
      </rPr>
      <t>Data Analytics in Accounting</t>
    </r>
  </si>
  <si>
    <t>Leadership &amp; Organizational Change Cluster</t>
  </si>
  <si>
    <r>
      <t xml:space="preserve">MGT 4119 </t>
    </r>
    <r>
      <rPr>
        <sz val="10"/>
        <rFont val="Arial"/>
        <family val="2"/>
      </rPr>
      <t>Leading teams</t>
    </r>
  </si>
  <si>
    <r>
      <t xml:space="preserve">MGT 4366 </t>
    </r>
    <r>
      <rPr>
        <sz val="10"/>
        <rFont val="Arial"/>
        <family val="2"/>
      </rPr>
      <t>Service Operations</t>
    </r>
  </si>
  <si>
    <t>Group C</t>
  </si>
  <si>
    <t>Marketing Cluster</t>
  </si>
  <si>
    <r>
      <t xml:space="preserve">MGT 4803 </t>
    </r>
    <r>
      <rPr>
        <sz val="10"/>
        <rFont val="Arial"/>
        <family val="2"/>
      </rPr>
      <t>Innovation and Entrepreneurial Behavior</t>
    </r>
  </si>
  <si>
    <r>
      <t xml:space="preserve">MGT 4367 </t>
    </r>
    <r>
      <rPr>
        <sz val="10"/>
        <rFont val="Arial"/>
        <family val="2"/>
      </rPr>
      <t>Revenue Analytics</t>
    </r>
  </si>
  <si>
    <t>Operations &amp; Supply Chain Management Cluster</t>
  </si>
  <si>
    <r>
      <t xml:space="preserve">MGT 4803 </t>
    </r>
    <r>
      <rPr>
        <sz val="10"/>
        <rFont val="Arial"/>
        <family val="2"/>
      </rPr>
      <t>Leadership: Managing Work relationships</t>
    </r>
  </si>
  <si>
    <r>
      <t xml:space="preserve">MGT 4369 </t>
    </r>
    <r>
      <rPr>
        <sz val="10"/>
        <rFont val="Arial"/>
        <family val="2"/>
      </rPr>
      <t>Sustainable Business Practicum</t>
    </r>
  </si>
  <si>
    <t>Strategy Cluster</t>
  </si>
  <si>
    <r>
      <t xml:space="preserve">MGT 4803 </t>
    </r>
    <r>
      <rPr>
        <sz val="10"/>
        <rFont val="Arial"/>
        <family val="2"/>
      </rPr>
      <t>Motivation &amp; Rewards</t>
    </r>
  </si>
  <si>
    <r>
      <t xml:space="preserve">MGT 4401 </t>
    </r>
    <r>
      <rPr>
        <sz val="10"/>
        <rFont val="Arial"/>
        <family val="2"/>
      </rPr>
      <t>Supply Chain Modeling</t>
    </r>
  </si>
  <si>
    <r>
      <t xml:space="preserve">MGT 4803 </t>
    </r>
    <r>
      <rPr>
        <sz val="10"/>
        <rFont val="Arial"/>
        <family val="2"/>
      </rPr>
      <t>Strategic Management of Human Assets</t>
    </r>
  </si>
  <si>
    <r>
      <t xml:space="preserve">MGT 4803 </t>
    </r>
    <r>
      <rPr>
        <sz val="10"/>
        <rFont val="Arial"/>
        <family val="2"/>
      </rPr>
      <t>Managing Process Innovation</t>
    </r>
  </si>
  <si>
    <r>
      <t xml:space="preserve">MGT 4803 </t>
    </r>
    <r>
      <rPr>
        <sz val="10"/>
        <rFont val="Arial"/>
        <family val="2"/>
      </rPr>
      <t>Negotiations</t>
    </r>
  </si>
  <si>
    <t>Class Statuses</t>
  </si>
  <si>
    <t>ADVISOR: Lindsay Staar</t>
  </si>
  <si>
    <r>
      <t xml:space="preserve">MGT 4803 </t>
    </r>
    <r>
      <rPr>
        <sz val="10"/>
        <rFont val="Arial"/>
        <family val="2"/>
      </rPr>
      <t>Work, Equity, and Wellness</t>
    </r>
  </si>
  <si>
    <t>ADVISOR:Marcus Reese</t>
  </si>
  <si>
    <t>✓</t>
  </si>
  <si>
    <t>ADVISOR: Jewel Perkins</t>
  </si>
  <si>
    <t>SU24</t>
  </si>
  <si>
    <t>ADVISOR: Jessica Sherrington</t>
  </si>
  <si>
    <t>FA24</t>
  </si>
  <si>
    <t>ADVISOR: Shivani Patel</t>
  </si>
  <si>
    <t>SP25</t>
  </si>
  <si>
    <t>ADVISOR: Beatriz Rodriguez</t>
  </si>
  <si>
    <t>SU25</t>
  </si>
  <si>
    <t>FA25</t>
  </si>
  <si>
    <t>SP26</t>
  </si>
  <si>
    <t>SU26</t>
  </si>
  <si>
    <t>FA26</t>
  </si>
  <si>
    <t>SP27</t>
  </si>
  <si>
    <t>SU27</t>
  </si>
  <si>
    <t>FA27</t>
  </si>
  <si>
    <t>SP28</t>
  </si>
  <si>
    <t>SU28</t>
  </si>
  <si>
    <t>FA28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</si>
</sst>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</font>
    <font>
      <sz val="12"/>
      <color theme="1"/>
      <name val="Calibri"/>
      <family val="2"/>
      <scheme val="minor"/>
    </font>
    <font>
      <sz val="8"/>
      <name val="Arial"/>
      <family val="2"/>
    </font>
    <font>
      <sz val="9.5"/>
      <name val="Arial"/>
      <family val="2"/>
    </font>
    <font>
      <b/>
      <sz val="12"/>
      <name val="Century Gothic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name val="Calibri"/>
      <family val="2"/>
    </font>
    <font>
      <sz val="8"/>
      <color rgb="FFC00000"/>
      <name val="Calibri"/>
      <family val="2"/>
    </font>
    <font>
      <b/>
      <sz val="12"/>
      <name val="Calibri"/>
      <family val="2"/>
    </font>
    <font>
      <i/>
      <sz val="9"/>
      <name val="Calibri"/>
      <family val="2"/>
    </font>
    <font>
      <b/>
      <sz val="16"/>
      <color theme="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theme="0"/>
      <name val="Calibri"/>
      <family val="2"/>
    </font>
    <font>
      <sz val="8"/>
      <color theme="1"/>
      <name val="Calibri"/>
      <family val="2"/>
    </font>
    <font>
      <sz val="14"/>
      <color theme="1"/>
      <name val="Calibri"/>
      <family val="2"/>
    </font>
    <font>
      <b/>
      <sz val="10"/>
      <color theme="1"/>
      <name val="Calibri"/>
      <family val="2"/>
    </font>
    <font>
      <sz val="9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5A26A"/>
        <bgColor indexed="64"/>
      </patternFill>
    </fill>
    <fill>
      <patternFill patternType="solid">
        <fgColor rgb="FF002F5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103">
    <xf numFmtId="0" fontId="0" fillId="0" borderId="0" xfId="0"/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/>
    <xf numFmtId="49" fontId="6" fillId="0" borderId="0" xfId="0" applyNumberFormat="1" applyFont="1"/>
    <xf numFmtId="49" fontId="5" fillId="0" borderId="0" xfId="0" applyNumberFormat="1" applyFont="1"/>
    <xf numFmtId="0" fontId="3" fillId="0" borderId="0" xfId="0" applyFont="1" applyAlignment="1">
      <alignment horizontal="center" vertical="center" wrapText="1"/>
    </xf>
    <xf numFmtId="49" fontId="5" fillId="0" borderId="0" xfId="0" quotePrefix="1" applyNumberFormat="1" applyFont="1"/>
    <xf numFmtId="49" fontId="8" fillId="0" borderId="0" xfId="0" applyNumberFormat="1" applyFont="1"/>
    <xf numFmtId="49" fontId="6" fillId="0" borderId="0" xfId="0" applyNumberFormat="1" applyFont="1" applyAlignment="1">
      <alignment horizontal="center" vertical="center"/>
    </xf>
    <xf numFmtId="0" fontId="6" fillId="0" borderId="0" xfId="0" applyFont="1"/>
    <xf numFmtId="0" fontId="9" fillId="0" borderId="0" xfId="1"/>
    <xf numFmtId="0" fontId="9" fillId="4" borderId="0" xfId="1" applyFill="1"/>
    <xf numFmtId="0" fontId="10" fillId="3" borderId="9" xfId="1" applyFont="1" applyFill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9" fillId="2" borderId="10" xfId="1" applyFill="1" applyBorder="1"/>
    <xf numFmtId="0" fontId="9" fillId="2" borderId="11" xfId="1" applyFill="1" applyBorder="1"/>
    <xf numFmtId="0" fontId="9" fillId="2" borderId="12" xfId="1" applyFill="1" applyBorder="1"/>
    <xf numFmtId="0" fontId="9" fillId="2" borderId="13" xfId="1" applyFill="1" applyBorder="1"/>
    <xf numFmtId="0" fontId="9" fillId="2" borderId="0" xfId="1" applyFill="1"/>
    <xf numFmtId="0" fontId="9" fillId="2" borderId="8" xfId="1" applyFill="1" applyBorder="1"/>
    <xf numFmtId="0" fontId="9" fillId="0" borderId="10" xfId="1" applyBorder="1" applyAlignment="1">
      <alignment horizontal="center"/>
    </xf>
    <xf numFmtId="0" fontId="9" fillId="0" borderId="14" xfId="1" applyBorder="1" applyAlignment="1">
      <alignment horizontal="center"/>
    </xf>
    <xf numFmtId="0" fontId="9" fillId="0" borderId="11" xfId="1" applyBorder="1" applyAlignment="1">
      <alignment horizontal="center"/>
    </xf>
    <xf numFmtId="0" fontId="9" fillId="0" borderId="14" xfId="1" applyBorder="1"/>
    <xf numFmtId="0" fontId="9" fillId="0" borderId="11" xfId="1" applyBorder="1"/>
    <xf numFmtId="0" fontId="9" fillId="0" borderId="15" xfId="1" applyBorder="1"/>
    <xf numFmtId="0" fontId="9" fillId="0" borderId="13" xfId="1" applyBorder="1" applyAlignment="1">
      <alignment horizontal="center"/>
    </xf>
    <xf numFmtId="0" fontId="9" fillId="0" borderId="15" xfId="1" applyBorder="1" applyAlignment="1">
      <alignment horizontal="center"/>
    </xf>
    <xf numFmtId="0" fontId="11" fillId="2" borderId="8" xfId="1" applyFont="1" applyFill="1" applyBorder="1"/>
    <xf numFmtId="0" fontId="11" fillId="2" borderId="0" xfId="1" applyFont="1" applyFill="1"/>
    <xf numFmtId="0" fontId="11" fillId="2" borderId="16" xfId="1" applyFont="1" applyFill="1" applyBorder="1" applyAlignment="1">
      <alignment horizontal="center"/>
    </xf>
    <xf numFmtId="0" fontId="11" fillId="2" borderId="17" xfId="1" applyFont="1" applyFill="1" applyBorder="1" applyAlignment="1">
      <alignment horizontal="center"/>
    </xf>
    <xf numFmtId="0" fontId="11" fillId="2" borderId="18" xfId="1" applyFont="1" applyFill="1" applyBorder="1" applyAlignment="1">
      <alignment horizontal="center"/>
    </xf>
    <xf numFmtId="0" fontId="11" fillId="2" borderId="19" xfId="1" applyFont="1" applyFill="1" applyBorder="1" applyAlignment="1">
      <alignment horizontal="center"/>
    </xf>
    <xf numFmtId="0" fontId="11" fillId="2" borderId="20" xfId="1" applyFont="1" applyFill="1" applyBorder="1" applyAlignment="1">
      <alignment horizontal="center"/>
    </xf>
    <xf numFmtId="0" fontId="11" fillId="2" borderId="21" xfId="1" applyFont="1" applyFill="1" applyBorder="1" applyAlignment="1">
      <alignment horizontal="center"/>
    </xf>
    <xf numFmtId="0" fontId="11" fillId="2" borderId="22" xfId="1" applyFont="1" applyFill="1" applyBorder="1" applyAlignment="1">
      <alignment horizontal="center"/>
    </xf>
    <xf numFmtId="0" fontId="11" fillId="2" borderId="23" xfId="1" applyFont="1" applyFill="1" applyBorder="1" applyAlignment="1">
      <alignment horizontal="center"/>
    </xf>
    <xf numFmtId="0" fontId="12" fillId="2" borderId="0" xfId="1" applyFont="1" applyFill="1" applyAlignment="1">
      <alignment horizontal="center"/>
    </xf>
    <xf numFmtId="0" fontId="14" fillId="2" borderId="8" xfId="1" applyFont="1" applyFill="1" applyBorder="1"/>
    <xf numFmtId="0" fontId="9" fillId="2" borderId="24" xfId="1" applyFill="1" applyBorder="1"/>
    <xf numFmtId="0" fontId="9" fillId="2" borderId="25" xfId="1" applyFill="1" applyBorder="1"/>
    <xf numFmtId="0" fontId="11" fillId="2" borderId="26" xfId="1" applyFont="1" applyFill="1" applyBorder="1"/>
    <xf numFmtId="0" fontId="12" fillId="0" borderId="27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2" fillId="0" borderId="28" xfId="1" applyFont="1" applyBorder="1" applyAlignment="1">
      <alignment horizontal="center"/>
    </xf>
    <xf numFmtId="0" fontId="12" fillId="0" borderId="9" xfId="1" applyFont="1" applyBorder="1"/>
    <xf numFmtId="0" fontId="17" fillId="0" borderId="1" xfId="0" applyFont="1" applyBorder="1" applyAlignment="1">
      <alignment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3" fillId="5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49" fontId="6" fillId="6" borderId="0" xfId="0" applyNumberFormat="1" applyFont="1" applyFill="1"/>
    <xf numFmtId="0" fontId="9" fillId="0" borderId="0" xfId="1" applyAlignment="1">
      <alignment horizontal="center"/>
    </xf>
    <xf numFmtId="0" fontId="26" fillId="0" borderId="2" xfId="0" applyFont="1" applyBorder="1" applyAlignment="1">
      <alignment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shrinkToFit="1"/>
    </xf>
    <xf numFmtId="14" fontId="18" fillId="0" borderId="1" xfId="0" applyNumberFormat="1" applyFont="1" applyBorder="1" applyAlignment="1">
      <alignment vertical="center" wrapText="1"/>
    </xf>
    <xf numFmtId="0" fontId="28" fillId="6" borderId="1" xfId="0" applyFont="1" applyFill="1" applyBorder="1" applyAlignment="1">
      <alignment horizontal="left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shrinkToFit="1"/>
    </xf>
    <xf numFmtId="0" fontId="22" fillId="5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wrapText="1"/>
    </xf>
    <xf numFmtId="0" fontId="18" fillId="6" borderId="1" xfId="0" applyFont="1" applyFill="1" applyBorder="1" applyAlignment="1">
      <alignment horizontal="righ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20" fillId="7" borderId="0" xfId="0" applyFont="1" applyFill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14" fontId="18" fillId="0" borderId="1" xfId="0" applyNumberFormat="1" applyFont="1" applyBorder="1" applyAlignment="1">
      <alignment horizontal="left" vertical="center" wrapText="1"/>
    </xf>
    <xf numFmtId="0" fontId="25" fillId="7" borderId="31" xfId="0" applyFont="1" applyFill="1" applyBorder="1" applyAlignment="1">
      <alignment horizontal="left" vertical="top" wrapText="1"/>
    </xf>
    <xf numFmtId="0" fontId="25" fillId="7" borderId="32" xfId="0" applyFont="1" applyFill="1" applyBorder="1" applyAlignment="1">
      <alignment horizontal="left" vertical="top" wrapText="1"/>
    </xf>
    <xf numFmtId="0" fontId="25" fillId="7" borderId="33" xfId="0" applyFont="1" applyFill="1" applyBorder="1" applyAlignment="1">
      <alignment horizontal="left" vertical="top" wrapText="1"/>
    </xf>
    <xf numFmtId="0" fontId="25" fillId="7" borderId="0" xfId="0" applyFont="1" applyFill="1" applyAlignment="1">
      <alignment horizontal="left" vertical="top" wrapText="1"/>
    </xf>
    <xf numFmtId="0" fontId="25" fillId="7" borderId="5" xfId="0" applyFont="1" applyFill="1" applyBorder="1" applyAlignment="1">
      <alignment horizontal="left" vertical="top" wrapText="1"/>
    </xf>
    <xf numFmtId="0" fontId="25" fillId="7" borderId="6" xfId="0" applyFont="1" applyFill="1" applyBorder="1" applyAlignment="1">
      <alignment horizontal="left" vertical="top" wrapText="1"/>
    </xf>
    <xf numFmtId="0" fontId="25" fillId="7" borderId="2" xfId="0" applyFont="1" applyFill="1" applyBorder="1" applyAlignment="1">
      <alignment horizontal="left" vertical="top" wrapText="1"/>
    </xf>
    <xf numFmtId="0" fontId="25" fillId="7" borderId="3" xfId="0" applyFont="1" applyFill="1" applyBorder="1" applyAlignment="1">
      <alignment horizontal="left" vertical="top" wrapText="1"/>
    </xf>
    <xf numFmtId="0" fontId="25" fillId="7" borderId="4" xfId="0" applyFont="1" applyFill="1" applyBorder="1" applyAlignment="1">
      <alignment horizontal="left" vertical="top" wrapText="1"/>
    </xf>
    <xf numFmtId="0" fontId="17" fillId="0" borderId="2" xfId="0" applyFont="1" applyBorder="1" applyAlignment="1">
      <alignment horizontal="right" wrapText="1"/>
    </xf>
    <xf numFmtId="0" fontId="17" fillId="0" borderId="3" xfId="0" applyFont="1" applyBorder="1" applyAlignment="1">
      <alignment horizontal="right" wrapText="1"/>
    </xf>
    <xf numFmtId="0" fontId="17" fillId="0" borderId="4" xfId="0" applyFont="1" applyBorder="1" applyAlignment="1">
      <alignment horizontal="right" wrapText="1"/>
    </xf>
    <xf numFmtId="0" fontId="16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2" fillId="4" borderId="0" xfId="1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61AC7435-355E-5044-AEE9-2B2BC434D6A7}"/>
  </cellStyles>
  <dxfs count="0"/>
  <tableStyles count="0" defaultTableStyle="TableStyleMedium9" defaultPivotStyle="PivotStyleLight16"/>
  <colors>
    <mruColors>
      <color rgb="FFB5A26A"/>
      <color rgb="FF002F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odriguez, Beatriz" id="{6CDF6022-F44F-EE4B-90CE-9FDA26040F1A}" userId="S::bhegidio3@gatech.edu::c09605b3-394b-4972-83ea-ff09e607d4a1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6" dT="2024-07-11T14:36:49.17" personId="{6CDF6022-F44F-EE4B-90CE-9FDA26040F1A}" id="{DD144B5B-C77E-D148-800C-DCEDAA423951}">
    <text xml:space="preserve">https://catalog.gatech.edu/rules/13/
</text>
    <extLst>
      <x:ext xmlns:xltc2="http://schemas.microsoft.com/office/spreadsheetml/2020/threadedcomments2" uri="{F7C98A9C-CBB3-438F-8F68-D28B6AF4A901}">
        <xltc2:checksum>303432427</xltc2:checksum>
        <xltc2:hyperlink startIndex="0" length="36" url="https://catalog.gatech.edu/rules/13/"/>
      </x:ext>
    </extLs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zoomScale="159" zoomScaleNormal="159" zoomScalePageLayoutView="110" workbookViewId="0">
      <selection activeCell="E8" sqref="E8:H9"/>
    </sheetView>
  </sheetViews>
  <sheetFormatPr defaultColWidth="9.28515625" defaultRowHeight="12.95"/>
  <cols>
    <col min="1" max="1" width="30.85546875" style="2" customWidth="1"/>
    <col min="2" max="3" width="3.42578125" style="6" customWidth="1"/>
    <col min="4" max="4" width="20.85546875" style="6" customWidth="1"/>
    <col min="5" max="5" width="31" style="2" customWidth="1"/>
    <col min="6" max="7" width="3.42578125" style="6" customWidth="1"/>
    <col min="8" max="8" width="20.85546875" style="2" customWidth="1"/>
    <col min="9" max="16384" width="9.28515625" style="2"/>
  </cols>
  <sheetData>
    <row r="1" spans="1:8" s="1" customFormat="1" ht="26.1" customHeight="1">
      <c r="A1" s="76" t="s">
        <v>0</v>
      </c>
      <c r="B1" s="76"/>
      <c r="C1" s="76"/>
      <c r="D1" s="76"/>
      <c r="E1" s="76"/>
      <c r="F1" s="76"/>
      <c r="G1" s="76"/>
      <c r="H1" s="76"/>
    </row>
    <row r="2" spans="1:8" s="1" customFormat="1" ht="26.1" customHeight="1">
      <c r="A2" s="76" t="s">
        <v>1</v>
      </c>
      <c r="B2" s="76" t="s">
        <v>2</v>
      </c>
      <c r="C2" s="76"/>
      <c r="D2" s="76"/>
      <c r="E2" s="76"/>
      <c r="F2" s="76"/>
      <c r="G2" s="76"/>
      <c r="H2" s="76"/>
    </row>
    <row r="3" spans="1:8" ht="21.95" customHeight="1">
      <c r="A3" s="77" t="s">
        <v>3</v>
      </c>
      <c r="B3" s="77"/>
      <c r="C3" s="77"/>
      <c r="D3" s="77"/>
      <c r="E3" s="66" t="s">
        <v>4</v>
      </c>
      <c r="F3" s="83" t="s">
        <v>5</v>
      </c>
      <c r="G3" s="83"/>
      <c r="H3" s="83"/>
    </row>
    <row r="4" spans="1:8" ht="24" customHeight="1">
      <c r="A4" s="77" t="s">
        <v>6</v>
      </c>
      <c r="B4" s="77"/>
      <c r="C4" s="77"/>
      <c r="D4" s="77"/>
      <c r="E4" s="83" t="s">
        <v>7</v>
      </c>
      <c r="F4" s="83"/>
      <c r="G4" s="83"/>
      <c r="H4" s="83"/>
    </row>
    <row r="5" spans="1:8" ht="15" customHeight="1">
      <c r="A5" s="81" t="s">
        <v>8</v>
      </c>
      <c r="B5" s="82"/>
      <c r="C5" s="82"/>
      <c r="D5" s="82"/>
      <c r="E5" s="82"/>
      <c r="F5" s="82"/>
      <c r="G5" s="82"/>
      <c r="H5" s="82"/>
    </row>
    <row r="6" spans="1:8" ht="24" customHeight="1">
      <c r="A6" s="49" t="s">
        <v>9</v>
      </c>
      <c r="B6" s="50" t="s">
        <v>10</v>
      </c>
      <c r="C6" s="51">
        <f>SUMIF(C7,"✓",B7)</f>
        <v>0</v>
      </c>
      <c r="D6" s="50" t="s">
        <v>11</v>
      </c>
      <c r="E6" s="49" t="s">
        <v>12</v>
      </c>
      <c r="F6" s="50" t="s">
        <v>10</v>
      </c>
      <c r="G6" s="51">
        <f>SUMIF(G7:G17,"✓",F7:F17)</f>
        <v>0</v>
      </c>
      <c r="H6" s="50" t="s">
        <v>11</v>
      </c>
    </row>
    <row r="7" spans="1:8" ht="24" customHeight="1">
      <c r="A7" s="52" t="s">
        <v>13</v>
      </c>
      <c r="B7" s="53">
        <v>2</v>
      </c>
      <c r="C7" s="54"/>
      <c r="D7" s="60"/>
      <c r="E7" s="55" t="s">
        <v>14</v>
      </c>
      <c r="F7" s="56">
        <v>3</v>
      </c>
      <c r="G7" s="54"/>
      <c r="H7" s="59" t="s">
        <v>15</v>
      </c>
    </row>
    <row r="8" spans="1:8" ht="24" customHeight="1">
      <c r="A8" s="49" t="s">
        <v>16</v>
      </c>
      <c r="B8" s="50" t="s">
        <v>10</v>
      </c>
      <c r="C8" s="51">
        <f>SUMIF(C9,"✓",B9)</f>
        <v>0</v>
      </c>
      <c r="D8" s="50" t="s">
        <v>11</v>
      </c>
      <c r="E8" s="52" t="s">
        <v>17</v>
      </c>
      <c r="F8" s="53">
        <v>3</v>
      </c>
      <c r="G8" s="65"/>
      <c r="H8" s="59" t="s">
        <v>18</v>
      </c>
    </row>
    <row r="9" spans="1:8" ht="27" customHeight="1">
      <c r="A9" s="55" t="s">
        <v>19</v>
      </c>
      <c r="B9" s="56">
        <v>3</v>
      </c>
      <c r="C9" s="54"/>
      <c r="D9" s="48"/>
      <c r="E9" s="52" t="s">
        <v>20</v>
      </c>
      <c r="F9" s="53">
        <v>3</v>
      </c>
      <c r="G9" s="65"/>
      <c r="H9" s="59" t="s">
        <v>21</v>
      </c>
    </row>
    <row r="10" spans="1:8" ht="24" customHeight="1">
      <c r="A10" s="49" t="s">
        <v>22</v>
      </c>
      <c r="B10" s="50" t="s">
        <v>10</v>
      </c>
      <c r="C10" s="51">
        <f>SUMIF(C11,"✓",B11)</f>
        <v>0</v>
      </c>
      <c r="D10" s="50" t="s">
        <v>11</v>
      </c>
      <c r="E10" s="58" t="s">
        <v>23</v>
      </c>
      <c r="F10" s="56">
        <v>3</v>
      </c>
      <c r="G10" s="54"/>
      <c r="H10" s="59" t="s">
        <v>24</v>
      </c>
    </row>
    <row r="11" spans="1:8" ht="24" customHeight="1">
      <c r="A11" s="57" t="s">
        <v>25</v>
      </c>
      <c r="B11" s="53">
        <v>4</v>
      </c>
      <c r="C11" s="54"/>
      <c r="D11" s="59" t="s">
        <v>26</v>
      </c>
      <c r="E11" s="55" t="s">
        <v>27</v>
      </c>
      <c r="F11" s="56">
        <v>3</v>
      </c>
      <c r="G11" s="54"/>
      <c r="H11" s="59"/>
    </row>
    <row r="12" spans="1:8" ht="24" customHeight="1">
      <c r="A12" s="49" t="s">
        <v>28</v>
      </c>
      <c r="B12" s="50" t="s">
        <v>10</v>
      </c>
      <c r="C12" s="51">
        <f>SUMIF(C13,"✓",B13)</f>
        <v>0</v>
      </c>
      <c r="D12" s="50" t="s">
        <v>11</v>
      </c>
      <c r="E12" s="55" t="s">
        <v>29</v>
      </c>
      <c r="F12" s="56">
        <v>3</v>
      </c>
      <c r="G12" s="54"/>
      <c r="H12" s="59"/>
    </row>
    <row r="13" spans="1:8" ht="30" customHeight="1">
      <c r="A13" s="58" t="s">
        <v>30</v>
      </c>
      <c r="B13" s="56">
        <v>3</v>
      </c>
      <c r="C13" s="54"/>
      <c r="D13" s="59" t="s">
        <v>31</v>
      </c>
      <c r="E13" s="55" t="s">
        <v>32</v>
      </c>
      <c r="F13" s="56">
        <v>3</v>
      </c>
      <c r="G13" s="54"/>
      <c r="H13" s="59"/>
    </row>
    <row r="14" spans="1:8" ht="24" customHeight="1">
      <c r="A14" s="49" t="s">
        <v>33</v>
      </c>
      <c r="B14" s="50" t="s">
        <v>10</v>
      </c>
      <c r="C14" s="51">
        <f>SUMIF(C15:C16,"✓",B15:B16)</f>
        <v>0</v>
      </c>
      <c r="D14" s="50" t="s">
        <v>11</v>
      </c>
      <c r="E14" s="58" t="s">
        <v>34</v>
      </c>
      <c r="F14" s="56">
        <v>3</v>
      </c>
      <c r="G14" s="54"/>
      <c r="H14" s="59" t="s">
        <v>35</v>
      </c>
    </row>
    <row r="15" spans="1:8" ht="24" customHeight="1">
      <c r="A15" s="58" t="s">
        <v>36</v>
      </c>
      <c r="B15" s="56">
        <v>3</v>
      </c>
      <c r="C15" s="54"/>
      <c r="D15" s="48"/>
      <c r="E15" s="58" t="s">
        <v>37</v>
      </c>
      <c r="F15" s="56">
        <v>1</v>
      </c>
      <c r="G15" s="54"/>
      <c r="H15" s="59" t="s">
        <v>38</v>
      </c>
    </row>
    <row r="16" spans="1:8" ht="24" customHeight="1">
      <c r="A16" s="58" t="s">
        <v>36</v>
      </c>
      <c r="B16" s="56">
        <v>3</v>
      </c>
      <c r="C16" s="54"/>
      <c r="D16" s="48"/>
      <c r="E16" s="58" t="s">
        <v>39</v>
      </c>
      <c r="F16" s="56">
        <v>3</v>
      </c>
      <c r="G16" s="54"/>
      <c r="H16" s="59"/>
    </row>
    <row r="17" spans="1:8" ht="30" customHeight="1">
      <c r="A17" s="49" t="s">
        <v>40</v>
      </c>
      <c r="B17" s="50" t="s">
        <v>10</v>
      </c>
      <c r="C17" s="51">
        <f>SUMIF(C18:C19,"✓",B18:B19)</f>
        <v>0</v>
      </c>
      <c r="D17" s="50" t="s">
        <v>11</v>
      </c>
      <c r="E17" s="58" t="s">
        <v>41</v>
      </c>
      <c r="F17" s="56">
        <v>3</v>
      </c>
      <c r="G17" s="54"/>
      <c r="H17" s="59" t="s">
        <v>24</v>
      </c>
    </row>
    <row r="18" spans="1:8" ht="24" customHeight="1">
      <c r="A18" s="55" t="s">
        <v>42</v>
      </c>
      <c r="B18" s="56">
        <v>3</v>
      </c>
      <c r="C18" s="54"/>
      <c r="D18" s="48"/>
      <c r="E18" s="49" t="s">
        <v>43</v>
      </c>
      <c r="F18" s="50" t="s">
        <v>10</v>
      </c>
      <c r="G18" s="51">
        <f>SUMIF(G20:G25,"✓",F20:F25)</f>
        <v>0</v>
      </c>
      <c r="H18" s="50" t="s">
        <v>11</v>
      </c>
    </row>
    <row r="19" spans="1:8" ht="24" customHeight="1">
      <c r="A19" s="55" t="s">
        <v>44</v>
      </c>
      <c r="B19" s="56">
        <v>3</v>
      </c>
      <c r="C19" s="54"/>
      <c r="D19" s="59" t="s">
        <v>45</v>
      </c>
      <c r="E19" s="78" t="s">
        <v>46</v>
      </c>
      <c r="F19" s="79"/>
      <c r="G19" s="79"/>
      <c r="H19" s="80"/>
    </row>
    <row r="20" spans="1:8" ht="24" customHeight="1">
      <c r="A20" s="49" t="s">
        <v>47</v>
      </c>
      <c r="B20" s="50" t="s">
        <v>10</v>
      </c>
      <c r="C20" s="51">
        <f>SUMIF(C21:C24,"✓",B21:B24)</f>
        <v>0</v>
      </c>
      <c r="D20" s="50" t="s">
        <v>11</v>
      </c>
      <c r="E20" s="55" t="s">
        <v>48</v>
      </c>
      <c r="F20" s="56">
        <v>3</v>
      </c>
      <c r="G20" s="54"/>
      <c r="H20" s="59"/>
    </row>
    <row r="21" spans="1:8" ht="24" customHeight="1">
      <c r="A21" s="52" t="s">
        <v>49</v>
      </c>
      <c r="B21" s="53">
        <v>4</v>
      </c>
      <c r="C21" s="54"/>
      <c r="D21" s="59" t="s">
        <v>50</v>
      </c>
      <c r="E21" s="55" t="s">
        <v>51</v>
      </c>
      <c r="F21" s="56">
        <v>3</v>
      </c>
      <c r="G21" s="54"/>
      <c r="H21" s="59"/>
    </row>
    <row r="22" spans="1:8" ht="24" customHeight="1">
      <c r="A22" s="55" t="s">
        <v>49</v>
      </c>
      <c r="B22" s="56">
        <v>4</v>
      </c>
      <c r="C22" s="54"/>
      <c r="D22" s="59" t="s">
        <v>50</v>
      </c>
      <c r="E22" s="55" t="s">
        <v>52</v>
      </c>
      <c r="F22" s="56">
        <v>3</v>
      </c>
      <c r="G22" s="54"/>
      <c r="H22" s="59"/>
    </row>
    <row r="23" spans="1:8" ht="24" customHeight="1">
      <c r="A23" s="55" t="s">
        <v>25</v>
      </c>
      <c r="B23" s="56">
        <v>4</v>
      </c>
      <c r="C23" s="54"/>
      <c r="D23" s="59" t="s">
        <v>53</v>
      </c>
      <c r="E23" s="55" t="s">
        <v>54</v>
      </c>
      <c r="F23" s="56">
        <v>3</v>
      </c>
      <c r="G23" s="54"/>
      <c r="H23" s="59"/>
    </row>
    <row r="24" spans="1:8" ht="18.95" customHeight="1">
      <c r="A24" s="55" t="s">
        <v>55</v>
      </c>
      <c r="B24" s="56"/>
      <c r="C24" s="54"/>
      <c r="D24" s="59"/>
      <c r="E24" s="55" t="s">
        <v>56</v>
      </c>
      <c r="F24" s="56">
        <v>3</v>
      </c>
      <c r="G24" s="54"/>
      <c r="H24" s="59"/>
    </row>
    <row r="25" spans="1:8" ht="24" customHeight="1">
      <c r="A25" s="49" t="s">
        <v>57</v>
      </c>
      <c r="B25" s="50" t="s">
        <v>10</v>
      </c>
      <c r="C25" s="51">
        <f>SUMIF(C26:C28,"✓",B26:B28)</f>
        <v>0</v>
      </c>
      <c r="D25" s="50" t="s">
        <v>11</v>
      </c>
      <c r="E25" s="55" t="s">
        <v>58</v>
      </c>
      <c r="F25" s="56">
        <v>3</v>
      </c>
      <c r="G25" s="54"/>
      <c r="H25" s="59"/>
    </row>
    <row r="26" spans="1:8" ht="24" customHeight="1">
      <c r="A26" s="52" t="s">
        <v>59</v>
      </c>
      <c r="B26" s="53">
        <v>3</v>
      </c>
      <c r="C26" s="65"/>
      <c r="D26" s="59"/>
      <c r="E26" s="49" t="s">
        <v>60</v>
      </c>
      <c r="F26" s="50" t="s">
        <v>10</v>
      </c>
      <c r="G26" s="51">
        <f>SUMIF(G27:G30,"✓",F27:F30)</f>
        <v>0</v>
      </c>
      <c r="H26" s="50" t="s">
        <v>11</v>
      </c>
    </row>
    <row r="27" spans="1:8" ht="24" customHeight="1">
      <c r="A27" s="52" t="s">
        <v>59</v>
      </c>
      <c r="B27" s="53">
        <v>3</v>
      </c>
      <c r="C27" s="65"/>
      <c r="D27" s="59"/>
      <c r="E27" s="55" t="s">
        <v>61</v>
      </c>
      <c r="F27" s="56">
        <v>3</v>
      </c>
      <c r="G27" s="54"/>
      <c r="H27" s="73" t="s">
        <v>62</v>
      </c>
    </row>
    <row r="28" spans="1:8" ht="24" customHeight="1">
      <c r="A28" s="52" t="s">
        <v>59</v>
      </c>
      <c r="B28" s="53">
        <v>3</v>
      </c>
      <c r="C28" s="65"/>
      <c r="D28" s="59"/>
      <c r="E28" s="55" t="s">
        <v>61</v>
      </c>
      <c r="F28" s="56">
        <v>3</v>
      </c>
      <c r="G28" s="54"/>
      <c r="H28" s="74"/>
    </row>
    <row r="29" spans="1:8" ht="24" customHeight="1">
      <c r="A29" s="67" t="s">
        <v>63</v>
      </c>
      <c r="B29" s="68" t="s">
        <v>10</v>
      </c>
      <c r="C29" s="69">
        <f>SUMIF(C30:C35,"✓",B30:B35)</f>
        <v>0</v>
      </c>
      <c r="D29" s="68" t="s">
        <v>11</v>
      </c>
      <c r="E29" s="55" t="s">
        <v>61</v>
      </c>
      <c r="F29" s="56">
        <v>3</v>
      </c>
      <c r="G29" s="54"/>
      <c r="H29" s="74"/>
    </row>
    <row r="30" spans="1:8" ht="24" customHeight="1">
      <c r="A30" s="52" t="s">
        <v>64</v>
      </c>
      <c r="B30" s="53">
        <v>3</v>
      </c>
      <c r="C30" s="65"/>
      <c r="D30" s="59"/>
      <c r="E30" s="55" t="s">
        <v>65</v>
      </c>
      <c r="F30" s="56">
        <v>1</v>
      </c>
      <c r="G30" s="54"/>
      <c r="H30" s="75"/>
    </row>
    <row r="31" spans="1:8" ht="24" customHeight="1">
      <c r="A31" s="70" t="s">
        <v>66</v>
      </c>
      <c r="B31" s="53">
        <v>3</v>
      </c>
      <c r="C31" s="65"/>
      <c r="D31" s="59" t="s">
        <v>24</v>
      </c>
      <c r="E31" s="84" t="s">
        <v>67</v>
      </c>
      <c r="F31" s="85"/>
      <c r="G31" s="85"/>
      <c r="H31" s="85"/>
    </row>
    <row r="32" spans="1:8" ht="24" customHeight="1">
      <c r="A32" s="52" t="s">
        <v>68</v>
      </c>
      <c r="B32" s="53">
        <v>3</v>
      </c>
      <c r="C32" s="65"/>
      <c r="D32" s="59"/>
      <c r="E32" s="86"/>
      <c r="F32" s="87"/>
      <c r="G32" s="87"/>
      <c r="H32" s="87"/>
    </row>
    <row r="33" spans="1:8" ht="18.95" customHeight="1">
      <c r="A33" s="52" t="s">
        <v>69</v>
      </c>
      <c r="B33" s="53">
        <v>3</v>
      </c>
      <c r="C33" s="65"/>
      <c r="D33" s="71"/>
      <c r="E33" s="86"/>
      <c r="F33" s="87"/>
      <c r="G33" s="87"/>
      <c r="H33" s="87"/>
    </row>
    <row r="34" spans="1:8" ht="20.100000000000001" customHeight="1">
      <c r="A34" s="52" t="s">
        <v>70</v>
      </c>
      <c r="B34" s="53">
        <v>3</v>
      </c>
      <c r="C34" s="65"/>
      <c r="D34" s="59"/>
      <c r="E34" s="88"/>
      <c r="F34" s="89"/>
      <c r="G34" s="89"/>
      <c r="H34" s="89"/>
    </row>
    <row r="35" spans="1:8" ht="27" customHeight="1">
      <c r="A35" s="52" t="s">
        <v>71</v>
      </c>
      <c r="B35" s="53">
        <v>3</v>
      </c>
      <c r="C35" s="65"/>
      <c r="D35" s="63"/>
      <c r="E35" s="72" t="s">
        <v>72</v>
      </c>
      <c r="F35" s="72"/>
      <c r="G35" s="72"/>
      <c r="H35" s="64">
        <f>C6+C10+C8+C20+C25+C29+G6+G18+G26+ C12+C14+C17</f>
        <v>0</v>
      </c>
    </row>
    <row r="36" spans="1:8" ht="12.95" customHeight="1">
      <c r="A36" s="90"/>
      <c r="B36" s="91"/>
      <c r="C36" s="91"/>
      <c r="D36" s="91"/>
      <c r="E36" s="91"/>
      <c r="F36" s="91"/>
      <c r="G36" s="91"/>
      <c r="H36" s="92"/>
    </row>
    <row r="37" spans="1:8">
      <c r="A37" s="96" t="s">
        <v>73</v>
      </c>
      <c r="B37" s="97"/>
      <c r="C37" s="97"/>
      <c r="D37" s="97"/>
      <c r="E37" s="97"/>
      <c r="F37" s="97"/>
      <c r="G37" s="97"/>
      <c r="H37" s="98"/>
    </row>
    <row r="38" spans="1:8">
      <c r="A38" s="96" t="s">
        <v>74</v>
      </c>
      <c r="B38" s="97"/>
      <c r="C38" s="97"/>
      <c r="D38" s="97"/>
      <c r="E38" s="97"/>
      <c r="F38" s="97"/>
      <c r="G38" s="97"/>
      <c r="H38" s="98"/>
    </row>
    <row r="39" spans="1:8">
      <c r="A39" s="96" t="s">
        <v>75</v>
      </c>
      <c r="B39" s="97"/>
      <c r="C39" s="97"/>
      <c r="D39" s="97"/>
      <c r="E39" s="97"/>
      <c r="F39" s="97"/>
      <c r="G39" s="97"/>
      <c r="H39" s="98"/>
    </row>
    <row r="40" spans="1:8">
      <c r="A40" s="96" t="s">
        <v>76</v>
      </c>
      <c r="B40" s="97"/>
      <c r="C40" s="97"/>
      <c r="D40" s="97"/>
      <c r="E40" s="97"/>
      <c r="F40" s="97"/>
      <c r="G40" s="97"/>
      <c r="H40" s="98"/>
    </row>
    <row r="41" spans="1:8">
      <c r="A41" s="96" t="s">
        <v>77</v>
      </c>
      <c r="B41" s="97"/>
      <c r="C41" s="97"/>
      <c r="D41" s="97"/>
      <c r="E41" s="97"/>
      <c r="F41" s="97"/>
      <c r="G41" s="97"/>
      <c r="H41" s="98"/>
    </row>
    <row r="42" spans="1:8">
      <c r="A42" s="96" t="s">
        <v>78</v>
      </c>
      <c r="B42" s="97"/>
      <c r="C42" s="97"/>
      <c r="D42" s="97"/>
      <c r="E42" s="97"/>
      <c r="F42" s="97"/>
      <c r="G42" s="97"/>
      <c r="H42" s="98"/>
    </row>
    <row r="43" spans="1:8">
      <c r="A43" s="96" t="s">
        <v>79</v>
      </c>
      <c r="B43" s="97"/>
      <c r="C43" s="97"/>
      <c r="D43" s="97"/>
      <c r="E43" s="97"/>
      <c r="F43" s="97"/>
      <c r="G43" s="97"/>
      <c r="H43" s="98"/>
    </row>
    <row r="44" spans="1:8">
      <c r="A44" s="93" t="s">
        <v>80</v>
      </c>
      <c r="B44" s="94"/>
      <c r="C44" s="94"/>
      <c r="D44" s="94"/>
      <c r="E44" s="94"/>
      <c r="F44" s="94"/>
      <c r="G44" s="94"/>
      <c r="H44" s="95"/>
    </row>
  </sheetData>
  <mergeCells count="20">
    <mergeCell ref="A36:H36"/>
    <mergeCell ref="A44:H44"/>
    <mergeCell ref="A37:H37"/>
    <mergeCell ref="A43:H43"/>
    <mergeCell ref="A42:H42"/>
    <mergeCell ref="A38:H38"/>
    <mergeCell ref="A39:H39"/>
    <mergeCell ref="A41:H41"/>
    <mergeCell ref="A40:H40"/>
    <mergeCell ref="E35:G35"/>
    <mergeCell ref="H27:H30"/>
    <mergeCell ref="A1:H1"/>
    <mergeCell ref="A2:H2"/>
    <mergeCell ref="A4:D4"/>
    <mergeCell ref="A3:D3"/>
    <mergeCell ref="E19:H19"/>
    <mergeCell ref="A5:H5"/>
    <mergeCell ref="E4:H4"/>
    <mergeCell ref="E31:H34"/>
    <mergeCell ref="F3:H3"/>
  </mergeCells>
  <phoneticPr fontId="2" type="noConversion"/>
  <dataValidations count="2">
    <dataValidation type="list" allowBlank="1" showInputMessage="1" showErrorMessage="1" sqref="E19:H19" xr:uid="{00000000-0002-0000-0000-000000000000}">
      <formula1>ConcentrationNames</formula1>
    </dataValidation>
    <dataValidation type="list" allowBlank="1" showInputMessage="1" showErrorMessage="1" sqref="D16 G18" xr:uid="{00000000-0002-0000-0000-000002000000}">
      <formula1>ClassStatuses</formula1>
    </dataValidation>
  </dataValidations>
  <printOptions verticalCentered="1"/>
  <pageMargins left="0.7" right="0.7" top="0.75" bottom="0.75" header="0.3" footer="0.3"/>
  <pageSetup scale="67" orientation="portrait" r:id="rId1"/>
  <headerFooter scaleWithDoc="0" alignWithMargins="0">
    <oddFooter>&amp;C&amp;"Calibri,Bold"&amp;12&amp;K000000 Confidential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'Drop Down Items'!$B$16:$B$22</xm:f>
          </x14:formula1>
          <xm:sqref>A4</xm:sqref>
        </x14:dataValidation>
        <x14:dataValidation type="list" allowBlank="1" showInputMessage="1" promptTitle="Insert Number of Cells" xr:uid="{44213466-E1E3-A04A-A07A-AFB5930ED070}">
          <x14:formula1>
            <xm:f>'Drop Down Items'!$A$17:$A$32</xm:f>
          </x14:formula1>
          <xm:sqref>G27:G30 C7:C9 C30:C35 C11 C26:C28 C13 C15:C16 C18:C19 C21:C24 G7:G25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50ED5-3B36-F044-9762-B54052C1F835}">
  <dimension ref="A1:U38"/>
  <sheetViews>
    <sheetView topLeftCell="D12" zoomScale="147" zoomScaleNormal="147" workbookViewId="0">
      <selection activeCell="N20" sqref="N20"/>
    </sheetView>
  </sheetViews>
  <sheetFormatPr defaultColWidth="8.85546875" defaultRowHeight="15"/>
  <cols>
    <col min="1" max="1" width="8.85546875" style="11"/>
    <col min="2" max="2" width="20.85546875" style="11" bestFit="1" customWidth="1"/>
    <col min="3" max="3" width="11.85546875" style="11" bestFit="1" customWidth="1"/>
    <col min="4" max="4" width="20.42578125" style="11" bestFit="1" customWidth="1"/>
    <col min="5" max="5" width="14.140625" style="11" bestFit="1" customWidth="1"/>
    <col min="6" max="6" width="6.7109375" style="11" bestFit="1" customWidth="1"/>
    <col min="7" max="7" width="11" style="11" bestFit="1" customWidth="1"/>
    <col min="8" max="8" width="4.7109375" style="11" customWidth="1"/>
    <col min="9" max="9" width="11.28515625" style="11" customWidth="1"/>
    <col min="10" max="10" width="8.85546875" style="11"/>
    <col min="11" max="11" width="14.140625" style="11" bestFit="1" customWidth="1"/>
    <col min="12" max="12" width="5" style="11" customWidth="1"/>
    <col min="13" max="17" width="8.85546875" style="11"/>
    <col min="18" max="18" width="10" style="11" customWidth="1"/>
    <col min="19" max="16384" width="8.85546875" style="11"/>
  </cols>
  <sheetData>
    <row r="1" spans="1:21">
      <c r="A1" s="12"/>
      <c r="B1" s="99" t="s">
        <v>81</v>
      </c>
      <c r="C1" s="99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5.95" thickBo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5.95" thickBot="1">
      <c r="A3" s="12"/>
      <c r="B3" s="47" t="s">
        <v>82</v>
      </c>
      <c r="C3" s="46" t="s">
        <v>83</v>
      </c>
      <c r="D3" s="45" t="s">
        <v>84</v>
      </c>
      <c r="E3" s="46" t="s">
        <v>85</v>
      </c>
      <c r="F3" s="45" t="s">
        <v>86</v>
      </c>
      <c r="G3" s="44" t="s">
        <v>87</v>
      </c>
      <c r="H3" s="12"/>
      <c r="I3" s="43" t="s">
        <v>88</v>
      </c>
      <c r="J3" s="42"/>
      <c r="K3" s="42"/>
      <c r="L3" s="42"/>
      <c r="M3" s="42"/>
      <c r="N3" s="42"/>
      <c r="O3" s="42"/>
      <c r="P3" s="42"/>
      <c r="Q3" s="42"/>
      <c r="R3" s="41"/>
      <c r="S3" s="12"/>
      <c r="T3" s="12"/>
      <c r="U3" s="12"/>
    </row>
    <row r="4" spans="1:21">
      <c r="A4" s="12"/>
      <c r="B4" s="26" t="s">
        <v>63</v>
      </c>
      <c r="C4" s="11" t="s">
        <v>89</v>
      </c>
      <c r="D4" s="26" t="s">
        <v>90</v>
      </c>
      <c r="E4" s="62"/>
      <c r="F4" s="28"/>
      <c r="G4" s="27">
        <f t="shared" ref="G4:G35" si="0">E4*F4</f>
        <v>0</v>
      </c>
      <c r="H4" s="12"/>
      <c r="I4" s="40" t="s">
        <v>91</v>
      </c>
      <c r="J4" s="19"/>
      <c r="K4" s="19"/>
      <c r="L4" s="19"/>
      <c r="M4" s="19"/>
      <c r="N4" s="19"/>
      <c r="O4" s="19"/>
      <c r="P4" s="19"/>
      <c r="Q4" s="19"/>
      <c r="R4" s="18"/>
      <c r="S4" s="12"/>
      <c r="T4" s="12"/>
      <c r="U4" s="12"/>
    </row>
    <row r="5" spans="1:21">
      <c r="A5" s="12"/>
      <c r="B5" s="26" t="s">
        <v>63</v>
      </c>
      <c r="C5" s="11" t="s">
        <v>92</v>
      </c>
      <c r="D5" s="26" t="s">
        <v>93</v>
      </c>
      <c r="E5" s="62"/>
      <c r="F5" s="28"/>
      <c r="G5" s="27">
        <f t="shared" si="0"/>
        <v>0</v>
      </c>
      <c r="H5" s="12"/>
      <c r="I5" s="20" t="s">
        <v>94</v>
      </c>
      <c r="J5" s="19"/>
      <c r="K5" s="19"/>
      <c r="L5" s="19"/>
      <c r="M5" s="19"/>
      <c r="N5" s="19"/>
      <c r="O5" s="19"/>
      <c r="P5" s="19"/>
      <c r="Q5" s="19"/>
      <c r="R5" s="18"/>
      <c r="S5" s="12"/>
      <c r="T5" s="12"/>
      <c r="U5" s="12"/>
    </row>
    <row r="6" spans="1:21">
      <c r="A6" s="12"/>
      <c r="B6" s="26" t="s">
        <v>63</v>
      </c>
      <c r="C6" s="11" t="s">
        <v>95</v>
      </c>
      <c r="D6" s="26" t="s">
        <v>96</v>
      </c>
      <c r="E6" s="62"/>
      <c r="F6" s="28"/>
      <c r="G6" s="27">
        <f t="shared" si="0"/>
        <v>0</v>
      </c>
      <c r="H6" s="12"/>
      <c r="I6" s="20" t="s">
        <v>97</v>
      </c>
      <c r="J6" s="19"/>
      <c r="K6" s="19"/>
      <c r="L6" s="19"/>
      <c r="M6" s="19"/>
      <c r="N6" s="19"/>
      <c r="O6" s="19"/>
      <c r="P6" s="19"/>
      <c r="Q6" s="19"/>
      <c r="R6" s="18"/>
      <c r="S6" s="12"/>
      <c r="T6" s="12"/>
      <c r="U6" s="12"/>
    </row>
    <row r="7" spans="1:21">
      <c r="A7" s="12"/>
      <c r="B7" s="26" t="s">
        <v>63</v>
      </c>
      <c r="C7" s="11" t="s">
        <v>98</v>
      </c>
      <c r="D7" s="26" t="s">
        <v>99</v>
      </c>
      <c r="E7" s="62"/>
      <c r="F7" s="28"/>
      <c r="G7" s="27">
        <f t="shared" si="0"/>
        <v>0</v>
      </c>
      <c r="H7" s="12"/>
      <c r="I7" s="20"/>
      <c r="J7" s="19"/>
      <c r="K7" s="19"/>
      <c r="L7" s="19"/>
      <c r="M7" s="19"/>
      <c r="N7" s="19"/>
      <c r="O7" s="19"/>
      <c r="P7" s="19"/>
      <c r="Q7" s="19"/>
      <c r="R7" s="18"/>
      <c r="S7" s="12"/>
      <c r="T7" s="12"/>
      <c r="U7" s="12"/>
    </row>
    <row r="8" spans="1:21">
      <c r="A8" s="12"/>
      <c r="B8" s="26" t="s">
        <v>63</v>
      </c>
      <c r="C8" s="11" t="s">
        <v>100</v>
      </c>
      <c r="D8" s="26" t="s">
        <v>101</v>
      </c>
      <c r="E8" s="62"/>
      <c r="F8" s="28"/>
      <c r="G8" s="27">
        <f t="shared" si="0"/>
        <v>0</v>
      </c>
      <c r="H8" s="12"/>
      <c r="I8" s="20" t="s">
        <v>102</v>
      </c>
      <c r="J8" s="19"/>
      <c r="K8" s="19"/>
      <c r="L8" s="19"/>
      <c r="M8" s="19"/>
      <c r="N8" s="19"/>
      <c r="O8" s="19"/>
      <c r="P8" s="19"/>
      <c r="Q8" s="19"/>
      <c r="R8" s="18"/>
      <c r="S8" s="12"/>
      <c r="T8" s="12"/>
      <c r="U8" s="12"/>
    </row>
    <row r="9" spans="1:21">
      <c r="A9" s="12"/>
      <c r="B9" s="26" t="s">
        <v>63</v>
      </c>
      <c r="C9" s="11" t="s">
        <v>103</v>
      </c>
      <c r="D9" s="26" t="s">
        <v>104</v>
      </c>
      <c r="E9" s="62"/>
      <c r="F9" s="28"/>
      <c r="G9" s="27">
        <f t="shared" si="0"/>
        <v>0</v>
      </c>
      <c r="H9" s="12"/>
      <c r="I9" s="20"/>
      <c r="J9" s="19"/>
      <c r="K9" s="19"/>
      <c r="L9" s="19"/>
      <c r="M9" s="19"/>
      <c r="N9" s="19"/>
      <c r="O9" s="19"/>
      <c r="P9" s="19"/>
      <c r="Q9" s="19"/>
      <c r="R9" s="18"/>
      <c r="S9" s="12"/>
      <c r="T9" s="12"/>
      <c r="U9" s="12"/>
    </row>
    <row r="10" spans="1:21">
      <c r="A10" s="12"/>
      <c r="B10" s="26" t="s">
        <v>12</v>
      </c>
      <c r="C10" s="11" t="s">
        <v>105</v>
      </c>
      <c r="D10" s="26" t="s">
        <v>106</v>
      </c>
      <c r="E10" s="62"/>
      <c r="F10" s="28"/>
      <c r="G10" s="27">
        <f t="shared" si="0"/>
        <v>0</v>
      </c>
      <c r="H10" s="12"/>
      <c r="I10" s="20"/>
      <c r="J10" s="19"/>
      <c r="K10" s="19"/>
      <c r="L10" s="19"/>
      <c r="M10" s="19"/>
      <c r="N10" s="19"/>
      <c r="O10" s="19"/>
      <c r="P10" s="19"/>
      <c r="Q10" s="19"/>
      <c r="R10" s="18"/>
      <c r="S10" s="12"/>
      <c r="T10" s="12"/>
      <c r="U10" s="12"/>
    </row>
    <row r="11" spans="1:21">
      <c r="A11" s="12"/>
      <c r="B11" s="26" t="s">
        <v>12</v>
      </c>
      <c r="C11" s="11" t="s">
        <v>107</v>
      </c>
      <c r="D11" s="26" t="s">
        <v>108</v>
      </c>
      <c r="E11" s="62"/>
      <c r="F11" s="28"/>
      <c r="G11" s="27">
        <f t="shared" si="0"/>
        <v>0</v>
      </c>
      <c r="H11" s="12"/>
      <c r="I11" s="20"/>
      <c r="J11" s="19"/>
      <c r="K11" s="19"/>
      <c r="L11" s="19"/>
      <c r="M11" s="19"/>
      <c r="N11" s="19"/>
      <c r="O11" s="19"/>
      <c r="P11" s="19"/>
      <c r="Q11" s="19"/>
      <c r="R11" s="18"/>
      <c r="S11" s="12"/>
      <c r="T11" s="12"/>
      <c r="U11" s="12"/>
    </row>
    <row r="12" spans="1:21" ht="15.95" thickBot="1">
      <c r="A12" s="12"/>
      <c r="B12" s="26" t="s">
        <v>12</v>
      </c>
      <c r="C12" s="11" t="s">
        <v>109</v>
      </c>
      <c r="D12" s="26" t="s">
        <v>110</v>
      </c>
      <c r="E12" s="62"/>
      <c r="F12" s="28"/>
      <c r="G12" s="27">
        <f t="shared" si="0"/>
        <v>0</v>
      </c>
      <c r="H12" s="12"/>
      <c r="I12" s="20"/>
      <c r="J12" s="39" t="s">
        <v>111</v>
      </c>
      <c r="K12" s="39" t="s">
        <v>85</v>
      </c>
      <c r="L12" s="19"/>
      <c r="M12" s="19" t="s">
        <v>112</v>
      </c>
      <c r="N12" s="19"/>
      <c r="O12" s="19"/>
      <c r="P12" s="19"/>
      <c r="Q12" s="19"/>
      <c r="R12" s="18"/>
      <c r="S12" s="12"/>
      <c r="T12" s="12"/>
      <c r="U12" s="12"/>
    </row>
    <row r="13" spans="1:21">
      <c r="A13" s="12"/>
      <c r="B13" s="26" t="s">
        <v>12</v>
      </c>
      <c r="C13" s="11" t="s">
        <v>113</v>
      </c>
      <c r="D13" s="26" t="s">
        <v>114</v>
      </c>
      <c r="E13" s="62"/>
      <c r="F13" s="28"/>
      <c r="G13" s="27">
        <f t="shared" si="0"/>
        <v>0</v>
      </c>
      <c r="H13" s="12"/>
      <c r="I13" s="20"/>
      <c r="J13" s="38" t="s">
        <v>115</v>
      </c>
      <c r="K13" s="37">
        <v>4</v>
      </c>
      <c r="L13" s="19"/>
      <c r="M13" s="19" t="s">
        <v>116</v>
      </c>
      <c r="N13" s="19"/>
      <c r="O13" s="19"/>
      <c r="P13" s="19"/>
      <c r="Q13" s="19"/>
      <c r="R13" s="18"/>
      <c r="S13" s="12"/>
      <c r="T13" s="12"/>
      <c r="U13" s="12"/>
    </row>
    <row r="14" spans="1:21">
      <c r="A14" s="12"/>
      <c r="B14" s="26" t="s">
        <v>12</v>
      </c>
      <c r="C14" s="11" t="s">
        <v>117</v>
      </c>
      <c r="D14" s="26" t="s">
        <v>118</v>
      </c>
      <c r="E14" s="62"/>
      <c r="F14" s="28"/>
      <c r="G14" s="27">
        <f t="shared" si="0"/>
        <v>0</v>
      </c>
      <c r="H14" s="12"/>
      <c r="I14" s="20"/>
      <c r="J14" s="36" t="s">
        <v>119</v>
      </c>
      <c r="K14" s="35">
        <v>3</v>
      </c>
      <c r="L14" s="19"/>
      <c r="M14" s="19" t="s">
        <v>120</v>
      </c>
      <c r="N14" s="19"/>
      <c r="O14" s="19"/>
      <c r="P14" s="19"/>
      <c r="Q14" s="19"/>
      <c r="R14" s="18"/>
      <c r="S14" s="12"/>
      <c r="T14" s="12"/>
      <c r="U14" s="12"/>
    </row>
    <row r="15" spans="1:21">
      <c r="A15" s="12"/>
      <c r="B15" s="26" t="s">
        <v>12</v>
      </c>
      <c r="C15" s="11" t="s">
        <v>121</v>
      </c>
      <c r="D15" s="26" t="s">
        <v>122</v>
      </c>
      <c r="E15" s="62"/>
      <c r="F15" s="28"/>
      <c r="G15" s="27">
        <f t="shared" si="0"/>
        <v>0</v>
      </c>
      <c r="H15" s="12"/>
      <c r="I15" s="20"/>
      <c r="J15" s="36" t="s">
        <v>123</v>
      </c>
      <c r="K15" s="35">
        <v>2</v>
      </c>
      <c r="L15" s="19"/>
      <c r="M15" s="19"/>
      <c r="N15" s="19"/>
      <c r="O15" s="19"/>
      <c r="P15" s="19"/>
      <c r="Q15" s="19"/>
      <c r="R15" s="18"/>
      <c r="S15" s="12"/>
      <c r="T15" s="12"/>
      <c r="U15" s="12"/>
    </row>
    <row r="16" spans="1:21" ht="15.95">
      <c r="A16" s="12"/>
      <c r="B16" s="26" t="s">
        <v>12</v>
      </c>
      <c r="C16" s="11" t="s">
        <v>124</v>
      </c>
      <c r="D16" s="26" t="s">
        <v>125</v>
      </c>
      <c r="E16" s="62"/>
      <c r="F16" s="28"/>
      <c r="G16" s="27">
        <f t="shared" si="0"/>
        <v>0</v>
      </c>
      <c r="H16" s="12"/>
      <c r="I16" s="20"/>
      <c r="J16" s="36" t="s">
        <v>126</v>
      </c>
      <c r="K16" s="35">
        <v>1</v>
      </c>
      <c r="L16" s="19"/>
      <c r="M16" s="19" t="s">
        <v>127</v>
      </c>
      <c r="N16" s="19"/>
      <c r="O16" s="19"/>
      <c r="P16" s="19"/>
      <c r="Q16" s="19"/>
      <c r="R16" s="18"/>
      <c r="S16" s="12"/>
      <c r="T16" s="12"/>
      <c r="U16" s="12"/>
    </row>
    <row r="17" spans="1:21">
      <c r="A17" s="12"/>
      <c r="B17" s="26" t="s">
        <v>12</v>
      </c>
      <c r="C17" s="11" t="s">
        <v>128</v>
      </c>
      <c r="D17" s="26" t="s">
        <v>129</v>
      </c>
      <c r="E17" s="62"/>
      <c r="F17" s="28"/>
      <c r="G17" s="27">
        <f t="shared" ref="G17" si="1">E17*F17</f>
        <v>0</v>
      </c>
      <c r="H17" s="12"/>
      <c r="I17" s="20"/>
      <c r="J17" s="36" t="s">
        <v>130</v>
      </c>
      <c r="K17" s="35">
        <v>0</v>
      </c>
      <c r="L17" s="19"/>
      <c r="M17" s="19" t="s">
        <v>131</v>
      </c>
      <c r="N17" s="19"/>
      <c r="O17" s="19"/>
      <c r="P17" s="19"/>
      <c r="Q17" s="19"/>
      <c r="R17" s="18"/>
      <c r="S17" s="12"/>
      <c r="T17" s="12"/>
      <c r="U17" s="12"/>
    </row>
    <row r="18" spans="1:21">
      <c r="A18" s="12"/>
      <c r="B18" s="26" t="s">
        <v>12</v>
      </c>
      <c r="C18" s="11" t="s">
        <v>132</v>
      </c>
      <c r="D18" s="26" t="s">
        <v>133</v>
      </c>
      <c r="E18" s="62"/>
      <c r="F18" s="28"/>
      <c r="G18" s="27">
        <f t="shared" si="0"/>
        <v>0</v>
      </c>
      <c r="H18" s="12"/>
      <c r="I18" s="20"/>
      <c r="J18" s="34" t="s">
        <v>134</v>
      </c>
      <c r="K18" s="33" t="s">
        <v>135</v>
      </c>
      <c r="L18" s="19"/>
      <c r="M18" s="19"/>
      <c r="N18" s="19"/>
      <c r="O18" s="19"/>
      <c r="P18" s="19"/>
      <c r="Q18" s="19"/>
      <c r="R18" s="18"/>
      <c r="S18" s="12"/>
      <c r="T18" s="12"/>
      <c r="U18" s="12"/>
    </row>
    <row r="19" spans="1:21">
      <c r="A19" s="12"/>
      <c r="B19" s="26" t="s">
        <v>136</v>
      </c>
      <c r="D19" s="26"/>
      <c r="E19" s="62"/>
      <c r="F19" s="28"/>
      <c r="G19" s="27">
        <f t="shared" si="0"/>
        <v>0</v>
      </c>
      <c r="H19" s="12"/>
      <c r="I19" s="20"/>
      <c r="J19" s="34" t="s">
        <v>137</v>
      </c>
      <c r="K19" s="33" t="s">
        <v>135</v>
      </c>
      <c r="L19" s="19"/>
      <c r="M19" s="30" t="s">
        <v>138</v>
      </c>
      <c r="N19" s="19"/>
      <c r="O19" s="19"/>
      <c r="P19" s="19"/>
      <c r="Q19" s="19"/>
      <c r="R19" s="18"/>
      <c r="S19" s="12"/>
      <c r="T19" s="12"/>
      <c r="U19" s="12"/>
    </row>
    <row r="20" spans="1:21">
      <c r="A20" s="12"/>
      <c r="B20" s="26" t="s">
        <v>139</v>
      </c>
      <c r="D20" s="26"/>
      <c r="E20" s="62"/>
      <c r="F20" s="28"/>
      <c r="G20" s="27">
        <f t="shared" si="0"/>
        <v>0</v>
      </c>
      <c r="H20" s="12"/>
      <c r="I20" s="20"/>
      <c r="J20" s="34" t="s">
        <v>140</v>
      </c>
      <c r="K20" s="33" t="s">
        <v>135</v>
      </c>
      <c r="L20" s="19"/>
      <c r="M20" s="30" t="s">
        <v>141</v>
      </c>
      <c r="N20" s="19"/>
      <c r="O20" s="19"/>
      <c r="P20" s="19"/>
      <c r="Q20" s="19"/>
      <c r="R20" s="18"/>
      <c r="S20" s="12"/>
      <c r="T20" s="12"/>
      <c r="U20" s="12"/>
    </row>
    <row r="21" spans="1:21" ht="15.95" thickBot="1">
      <c r="A21" s="12"/>
      <c r="B21" s="26" t="s">
        <v>142</v>
      </c>
      <c r="D21" s="26"/>
      <c r="E21" s="62"/>
      <c r="F21" s="28"/>
      <c r="G21" s="27">
        <f t="shared" si="0"/>
        <v>0</v>
      </c>
      <c r="H21" s="12"/>
      <c r="I21" s="20"/>
      <c r="J21" s="32" t="s">
        <v>143</v>
      </c>
      <c r="K21" s="31" t="s">
        <v>135</v>
      </c>
      <c r="L21" s="19"/>
      <c r="M21" s="30" t="s">
        <v>144</v>
      </c>
      <c r="N21" s="19"/>
      <c r="O21" s="19"/>
      <c r="P21" s="19"/>
      <c r="Q21" s="19"/>
      <c r="R21" s="18"/>
      <c r="S21" s="12"/>
      <c r="T21" s="12"/>
      <c r="U21" s="12"/>
    </row>
    <row r="22" spans="1:21">
      <c r="A22" s="12"/>
      <c r="B22" s="26" t="s">
        <v>145</v>
      </c>
      <c r="D22" s="26"/>
      <c r="E22" s="62"/>
      <c r="F22" s="28"/>
      <c r="G22" s="27">
        <f t="shared" si="0"/>
        <v>0</v>
      </c>
      <c r="H22" s="12"/>
      <c r="I22" s="29"/>
      <c r="J22" s="19"/>
      <c r="K22" s="19"/>
      <c r="L22" s="19"/>
      <c r="M22" s="19"/>
      <c r="N22" s="19"/>
      <c r="O22" s="19"/>
      <c r="P22" s="19"/>
      <c r="Q22" s="19"/>
      <c r="R22" s="18"/>
      <c r="S22" s="12"/>
      <c r="T22" s="12"/>
      <c r="U22" s="12"/>
    </row>
    <row r="23" spans="1:21">
      <c r="A23" s="12"/>
      <c r="B23" s="26" t="s">
        <v>146</v>
      </c>
      <c r="D23" s="26"/>
      <c r="E23" s="62"/>
      <c r="F23" s="28"/>
      <c r="G23" s="27">
        <f t="shared" si="0"/>
        <v>0</v>
      </c>
      <c r="H23" s="12"/>
      <c r="I23" s="20" t="s">
        <v>147</v>
      </c>
      <c r="J23" s="19"/>
      <c r="K23" s="19"/>
      <c r="L23" s="19"/>
      <c r="M23" s="19"/>
      <c r="N23" s="19"/>
      <c r="O23" s="19"/>
      <c r="P23" s="19"/>
      <c r="Q23" s="19"/>
      <c r="R23" s="18"/>
      <c r="S23" s="12"/>
      <c r="T23" s="12"/>
      <c r="U23" s="12"/>
    </row>
    <row r="24" spans="1:21">
      <c r="A24" s="12"/>
      <c r="B24" s="26" t="s">
        <v>148</v>
      </c>
      <c r="D24" s="26"/>
      <c r="E24" s="62"/>
      <c r="F24" s="28"/>
      <c r="G24" s="27">
        <f t="shared" si="0"/>
        <v>0</v>
      </c>
      <c r="H24" s="12"/>
      <c r="I24" s="20" t="s">
        <v>149</v>
      </c>
      <c r="J24" s="19"/>
      <c r="K24" s="19"/>
      <c r="L24" s="19"/>
      <c r="M24" s="19"/>
      <c r="N24" s="19"/>
      <c r="O24" s="19"/>
      <c r="P24" s="19"/>
      <c r="Q24" s="19"/>
      <c r="R24" s="18"/>
      <c r="S24" s="12"/>
      <c r="T24" s="12"/>
      <c r="U24" s="12"/>
    </row>
    <row r="25" spans="1:21">
      <c r="A25" s="12"/>
      <c r="B25" s="26" t="s">
        <v>150</v>
      </c>
      <c r="D25" s="26"/>
      <c r="E25" s="62"/>
      <c r="F25" s="28"/>
      <c r="G25" s="27">
        <f t="shared" si="0"/>
        <v>0</v>
      </c>
      <c r="H25" s="12"/>
      <c r="I25" s="20" t="s">
        <v>151</v>
      </c>
      <c r="J25" s="19"/>
      <c r="K25" s="19"/>
      <c r="L25" s="19"/>
      <c r="M25" s="19"/>
      <c r="N25" s="19"/>
      <c r="O25" s="19"/>
      <c r="P25" s="19"/>
      <c r="Q25" s="19"/>
      <c r="R25" s="18"/>
      <c r="S25" s="12"/>
      <c r="T25" s="12"/>
      <c r="U25" s="12"/>
    </row>
    <row r="26" spans="1:21">
      <c r="A26" s="12"/>
      <c r="B26" s="26" t="s">
        <v>150</v>
      </c>
      <c r="D26" s="26"/>
      <c r="E26" s="62"/>
      <c r="F26" s="28"/>
      <c r="G26" s="27">
        <f t="shared" si="0"/>
        <v>0</v>
      </c>
      <c r="H26" s="12"/>
      <c r="I26" s="20"/>
      <c r="J26" s="19"/>
      <c r="K26" s="19"/>
      <c r="L26" s="19"/>
      <c r="M26" s="19"/>
      <c r="N26" s="19"/>
      <c r="O26" s="19"/>
      <c r="P26" s="19"/>
      <c r="Q26" s="19"/>
      <c r="R26" s="18"/>
      <c r="S26" s="12"/>
      <c r="T26" s="12"/>
      <c r="U26" s="12"/>
    </row>
    <row r="27" spans="1:21">
      <c r="A27" s="12"/>
      <c r="B27" s="26" t="s">
        <v>150</v>
      </c>
      <c r="D27" s="26"/>
      <c r="E27" s="62"/>
      <c r="F27" s="28"/>
      <c r="G27" s="27">
        <f t="shared" si="0"/>
        <v>0</v>
      </c>
      <c r="H27" s="12"/>
      <c r="I27" s="20" t="s">
        <v>152</v>
      </c>
      <c r="J27" s="19"/>
      <c r="K27" s="19"/>
      <c r="L27" s="19"/>
      <c r="M27" s="19"/>
      <c r="N27" s="19"/>
      <c r="O27" s="19"/>
      <c r="P27" s="19"/>
      <c r="Q27" s="19"/>
      <c r="R27" s="18"/>
      <c r="S27" s="12"/>
      <c r="T27" s="12"/>
      <c r="U27" s="12"/>
    </row>
    <row r="28" spans="1:21">
      <c r="A28" s="12"/>
      <c r="B28" s="26" t="s">
        <v>150</v>
      </c>
      <c r="D28" s="26"/>
      <c r="E28" s="62"/>
      <c r="F28" s="28"/>
      <c r="G28" s="27">
        <f t="shared" si="0"/>
        <v>0</v>
      </c>
      <c r="H28" s="12"/>
      <c r="I28" s="20" t="s">
        <v>153</v>
      </c>
      <c r="J28" s="19"/>
      <c r="K28" s="19"/>
      <c r="L28" s="19"/>
      <c r="M28" s="19"/>
      <c r="N28" s="19"/>
      <c r="O28" s="19"/>
      <c r="P28" s="19"/>
      <c r="Q28" s="19"/>
      <c r="R28" s="18"/>
      <c r="S28" s="12"/>
      <c r="T28" s="12"/>
      <c r="U28" s="12"/>
    </row>
    <row r="29" spans="1:21">
      <c r="A29" s="12"/>
      <c r="B29" s="26" t="s">
        <v>150</v>
      </c>
      <c r="D29" s="26"/>
      <c r="E29" s="62"/>
      <c r="F29" s="28"/>
      <c r="G29" s="27">
        <f t="shared" si="0"/>
        <v>0</v>
      </c>
      <c r="H29" s="12"/>
      <c r="I29" s="29" t="s">
        <v>154</v>
      </c>
      <c r="J29" s="19"/>
      <c r="K29" s="19"/>
      <c r="L29" s="19"/>
      <c r="M29" s="19"/>
      <c r="N29" s="19"/>
      <c r="O29" s="19"/>
      <c r="P29" s="19"/>
      <c r="Q29" s="19"/>
      <c r="R29" s="18"/>
      <c r="S29" s="12"/>
      <c r="T29" s="12"/>
      <c r="U29" s="12"/>
    </row>
    <row r="30" spans="1:21">
      <c r="A30" s="12"/>
      <c r="B30" s="26" t="s">
        <v>150</v>
      </c>
      <c r="D30" s="26"/>
      <c r="E30" s="62"/>
      <c r="F30" s="28"/>
      <c r="G30" s="27">
        <f t="shared" si="0"/>
        <v>0</v>
      </c>
      <c r="H30" s="12"/>
      <c r="I30" s="20"/>
      <c r="J30" s="19"/>
      <c r="K30" s="19"/>
      <c r="L30" s="19"/>
      <c r="M30" s="19"/>
      <c r="N30" s="19"/>
      <c r="O30" s="19"/>
      <c r="P30" s="19"/>
      <c r="Q30" s="19"/>
      <c r="R30" s="18"/>
      <c r="S30" s="12"/>
      <c r="T30" s="12"/>
      <c r="U30" s="12"/>
    </row>
    <row r="31" spans="1:21">
      <c r="A31" s="12"/>
      <c r="B31" s="26" t="s">
        <v>155</v>
      </c>
      <c r="D31" s="26"/>
      <c r="E31" s="62"/>
      <c r="F31" s="28"/>
      <c r="G31" s="27">
        <f t="shared" si="0"/>
        <v>0</v>
      </c>
      <c r="H31" s="12"/>
      <c r="I31" s="20" t="s">
        <v>156</v>
      </c>
      <c r="J31" s="19"/>
      <c r="K31" s="19"/>
      <c r="L31" s="19"/>
      <c r="M31" s="19"/>
      <c r="N31" s="19"/>
      <c r="O31" s="19"/>
      <c r="P31" s="19"/>
      <c r="Q31" s="19"/>
      <c r="R31" s="18"/>
      <c r="S31" s="12"/>
      <c r="T31" s="12"/>
      <c r="U31" s="12"/>
    </row>
    <row r="32" spans="1:21">
      <c r="A32" s="12"/>
      <c r="B32" s="26" t="s">
        <v>155</v>
      </c>
      <c r="D32" s="26"/>
      <c r="E32" s="62"/>
      <c r="F32" s="28"/>
      <c r="G32" s="27">
        <f t="shared" si="0"/>
        <v>0</v>
      </c>
      <c r="H32" s="12"/>
      <c r="I32" s="20" t="s">
        <v>157</v>
      </c>
      <c r="J32" s="19"/>
      <c r="K32" s="19"/>
      <c r="L32" s="19"/>
      <c r="M32" s="19"/>
      <c r="N32" s="19"/>
      <c r="O32" s="19"/>
      <c r="P32" s="19"/>
      <c r="Q32" s="19"/>
      <c r="R32" s="18"/>
      <c r="S32" s="12"/>
      <c r="T32" s="12"/>
      <c r="U32" s="12"/>
    </row>
    <row r="33" spans="1:21">
      <c r="A33" s="12"/>
      <c r="B33" s="26" t="s">
        <v>155</v>
      </c>
      <c r="D33" s="26"/>
      <c r="E33" s="62"/>
      <c r="F33" s="28"/>
      <c r="G33" s="27">
        <f t="shared" si="0"/>
        <v>0</v>
      </c>
      <c r="H33" s="12"/>
      <c r="I33" s="20"/>
      <c r="J33" s="19"/>
      <c r="K33" s="19"/>
      <c r="L33" s="19"/>
      <c r="M33" s="19"/>
      <c r="N33" s="19"/>
      <c r="O33" s="19"/>
      <c r="P33" s="19"/>
      <c r="Q33" s="19"/>
      <c r="R33" s="18"/>
      <c r="S33" s="12"/>
      <c r="T33" s="12"/>
      <c r="U33" s="12"/>
    </row>
    <row r="34" spans="1:21">
      <c r="A34" s="12"/>
      <c r="B34" s="26" t="s">
        <v>155</v>
      </c>
      <c r="D34" s="26"/>
      <c r="E34" s="62"/>
      <c r="F34" s="28"/>
      <c r="G34" s="27">
        <f t="shared" si="0"/>
        <v>0</v>
      </c>
      <c r="H34" s="12"/>
      <c r="I34" s="20" t="s">
        <v>158</v>
      </c>
      <c r="J34" s="19"/>
      <c r="K34" s="19"/>
      <c r="L34" s="19"/>
      <c r="M34" s="19"/>
      <c r="N34" s="19"/>
      <c r="O34" s="19"/>
      <c r="P34" s="19"/>
      <c r="Q34" s="19"/>
      <c r="R34" s="18"/>
      <c r="S34" s="12"/>
      <c r="T34" s="12"/>
      <c r="U34" s="12"/>
    </row>
    <row r="35" spans="1:21" ht="15.95" thickBot="1">
      <c r="A35" s="12"/>
      <c r="B35" s="24" t="s">
        <v>155</v>
      </c>
      <c r="C35" s="25"/>
      <c r="D35" s="24"/>
      <c r="E35" s="23"/>
      <c r="F35" s="22"/>
      <c r="G35" s="21">
        <f t="shared" si="0"/>
        <v>0</v>
      </c>
      <c r="H35" s="12"/>
      <c r="I35" s="17"/>
      <c r="J35" s="16"/>
      <c r="K35" s="16"/>
      <c r="L35" s="16"/>
      <c r="M35" s="16"/>
      <c r="N35" s="16"/>
      <c r="O35" s="16"/>
      <c r="P35" s="16"/>
      <c r="Q35" s="16"/>
      <c r="R35" s="15"/>
      <c r="S35" s="12"/>
      <c r="T35" s="12"/>
      <c r="U35" s="12"/>
    </row>
    <row r="36" spans="1:21" ht="15.95" thickBot="1">
      <c r="A36" s="12"/>
      <c r="B36" s="12"/>
      <c r="C36" s="12"/>
      <c r="D36" s="12"/>
      <c r="E36" s="24">
        <f>SUM(E4:E35)</f>
        <v>0</v>
      </c>
      <c r="F36" s="24">
        <f>SUM(F4:F35)</f>
        <v>0</v>
      </c>
      <c r="G36" s="24">
        <f>SUM(G4:G28)</f>
        <v>0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21" ht="21" thickBot="1">
      <c r="A37" s="12"/>
      <c r="B37" s="12"/>
      <c r="C37" s="12"/>
      <c r="D37" s="12"/>
      <c r="E37" s="12"/>
      <c r="F37" s="14" t="s">
        <v>159</v>
      </c>
      <c r="G37" s="13" t="e">
        <f>G36/F36</f>
        <v>#DIV/0!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1:2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</sheetData>
  <mergeCells count="1">
    <mergeCell ref="B1:C1"/>
  </mergeCells>
  <phoneticPr fontId="2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128"/>
  <sheetViews>
    <sheetView zoomScale="129" zoomScaleNormal="129" workbookViewId="0">
      <selection activeCell="C17" sqref="C17"/>
    </sheetView>
  </sheetViews>
  <sheetFormatPr defaultColWidth="8.85546875" defaultRowHeight="12.95"/>
  <cols>
    <col min="1" max="1" width="18.85546875" bestFit="1" customWidth="1"/>
    <col min="2" max="2" width="35.28515625" bestFit="1" customWidth="1"/>
    <col min="3" max="3" width="39.7109375" customWidth="1"/>
    <col min="4" max="4" width="38" customWidth="1"/>
    <col min="5" max="5" width="34.28515625" customWidth="1"/>
    <col min="6" max="6" width="47.42578125" customWidth="1"/>
    <col min="7" max="7" width="50.7109375" customWidth="1"/>
    <col min="8" max="8" width="40.85546875" bestFit="1" customWidth="1"/>
    <col min="9" max="9" width="54" customWidth="1"/>
    <col min="10" max="10" width="38.7109375" bestFit="1" customWidth="1"/>
    <col min="11" max="11" width="26.85546875" bestFit="1" customWidth="1"/>
  </cols>
  <sheetData>
    <row r="3" spans="1:11">
      <c r="A3" s="101" t="s">
        <v>160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>
      <c r="A4" s="9" t="s">
        <v>161</v>
      </c>
      <c r="B4" s="4" t="s">
        <v>46</v>
      </c>
      <c r="C4" s="61" t="s">
        <v>162</v>
      </c>
      <c r="D4" s="61" t="s">
        <v>163</v>
      </c>
      <c r="E4" s="61" t="s">
        <v>164</v>
      </c>
      <c r="F4" s="61" t="s">
        <v>165</v>
      </c>
      <c r="G4" s="61" t="s">
        <v>166</v>
      </c>
      <c r="H4" s="61" t="s">
        <v>167</v>
      </c>
      <c r="I4" s="61" t="s">
        <v>168</v>
      </c>
      <c r="J4" s="61" t="s">
        <v>169</v>
      </c>
    </row>
    <row r="5" spans="1:11">
      <c r="A5" s="102" t="s">
        <v>170</v>
      </c>
      <c r="B5" s="4" t="s">
        <v>171</v>
      </c>
      <c r="C5" s="4" t="s">
        <v>172</v>
      </c>
      <c r="D5" s="4" t="s">
        <v>173</v>
      </c>
      <c r="E5" s="5" t="s">
        <v>174</v>
      </c>
      <c r="F5" s="4" t="s">
        <v>175</v>
      </c>
      <c r="G5" s="4" t="s">
        <v>176</v>
      </c>
      <c r="H5" s="4" t="s">
        <v>177</v>
      </c>
      <c r="I5" s="4" t="s">
        <v>178</v>
      </c>
      <c r="J5" s="4" t="s">
        <v>179</v>
      </c>
    </row>
    <row r="6" spans="1:11">
      <c r="A6" s="102"/>
      <c r="B6" s="4" t="s">
        <v>171</v>
      </c>
      <c r="C6" s="4" t="s">
        <v>180</v>
      </c>
      <c r="D6" s="4" t="s">
        <v>181</v>
      </c>
      <c r="E6" s="5" t="s">
        <v>182</v>
      </c>
      <c r="F6" s="4" t="s">
        <v>183</v>
      </c>
      <c r="G6" s="8" t="s">
        <v>184</v>
      </c>
      <c r="H6" s="4" t="s">
        <v>185</v>
      </c>
      <c r="I6" s="4" t="s">
        <v>186</v>
      </c>
      <c r="J6" s="4" t="s">
        <v>187</v>
      </c>
    </row>
    <row r="7" spans="1:11">
      <c r="A7" s="102"/>
      <c r="B7" s="4" t="s">
        <v>171</v>
      </c>
      <c r="C7" s="4" t="s">
        <v>188</v>
      </c>
      <c r="D7" s="4" t="s">
        <v>189</v>
      </c>
      <c r="E7" s="5" t="s">
        <v>190</v>
      </c>
      <c r="F7" s="4" t="s">
        <v>191</v>
      </c>
      <c r="G7" s="8" t="s">
        <v>192</v>
      </c>
      <c r="H7" s="4" t="s">
        <v>193</v>
      </c>
      <c r="I7" s="4" t="s">
        <v>194</v>
      </c>
      <c r="J7" s="4" t="s">
        <v>195</v>
      </c>
    </row>
    <row r="8" spans="1:11">
      <c r="A8" s="102"/>
      <c r="B8" s="4" t="s">
        <v>171</v>
      </c>
      <c r="C8" s="4" t="s">
        <v>196</v>
      </c>
      <c r="D8" s="4" t="s">
        <v>197</v>
      </c>
      <c r="E8" s="5" t="s">
        <v>198</v>
      </c>
      <c r="G8" s="4" t="s">
        <v>199</v>
      </c>
      <c r="H8" s="5" t="s">
        <v>200</v>
      </c>
      <c r="I8" s="4" t="s">
        <v>201</v>
      </c>
      <c r="J8" s="4" t="s">
        <v>197</v>
      </c>
      <c r="K8" s="4"/>
    </row>
    <row r="9" spans="1:11">
      <c r="A9" s="102"/>
      <c r="B9" s="4" t="s">
        <v>171</v>
      </c>
      <c r="C9" s="4" t="s">
        <v>202</v>
      </c>
      <c r="D9" s="4" t="s">
        <v>197</v>
      </c>
      <c r="E9" s="5" t="s">
        <v>203</v>
      </c>
      <c r="F9" s="5" t="s">
        <v>204</v>
      </c>
      <c r="G9" s="4" t="s">
        <v>205</v>
      </c>
      <c r="H9" s="4" t="s">
        <v>197</v>
      </c>
      <c r="I9" s="4" t="s">
        <v>206</v>
      </c>
      <c r="J9" s="4" t="s">
        <v>197</v>
      </c>
    </row>
    <row r="10" spans="1:11">
      <c r="A10" s="102"/>
      <c r="B10" s="4" t="s">
        <v>171</v>
      </c>
      <c r="C10" s="4" t="s">
        <v>207</v>
      </c>
      <c r="D10" s="4" t="s">
        <v>197</v>
      </c>
      <c r="E10" s="5" t="s">
        <v>208</v>
      </c>
      <c r="F10" s="4" t="s">
        <v>197</v>
      </c>
      <c r="G10" s="4" t="s">
        <v>209</v>
      </c>
      <c r="H10" s="4" t="s">
        <v>197</v>
      </c>
      <c r="I10" s="4" t="s">
        <v>210</v>
      </c>
      <c r="J10" s="4" t="s">
        <v>211</v>
      </c>
    </row>
    <row r="11" spans="1:11">
      <c r="A11" s="102"/>
      <c r="B11" s="4"/>
      <c r="C11" s="4" t="s">
        <v>197</v>
      </c>
      <c r="D11" s="4"/>
      <c r="E11" s="5" t="s">
        <v>212</v>
      </c>
      <c r="F11" s="4" t="s">
        <v>197</v>
      </c>
      <c r="G11" s="4" t="s">
        <v>213</v>
      </c>
      <c r="H11" s="4" t="s">
        <v>211</v>
      </c>
      <c r="I11" s="4" t="s">
        <v>214</v>
      </c>
      <c r="J11" s="4"/>
    </row>
    <row r="12" spans="1:11">
      <c r="A12" s="102"/>
      <c r="B12" s="4"/>
      <c r="C12" s="4" t="s">
        <v>197</v>
      </c>
      <c r="D12" s="4"/>
      <c r="E12" s="5" t="s">
        <v>215</v>
      </c>
      <c r="F12" s="4" t="s">
        <v>197</v>
      </c>
      <c r="G12" s="4" t="s">
        <v>216</v>
      </c>
      <c r="H12" s="4" t="s">
        <v>211</v>
      </c>
      <c r="I12" s="4" t="s">
        <v>217</v>
      </c>
      <c r="J12" s="4"/>
    </row>
    <row r="13" spans="1:11">
      <c r="A13" s="102"/>
      <c r="B13" s="4"/>
      <c r="C13" s="5"/>
      <c r="D13" s="4"/>
      <c r="E13" s="5" t="s">
        <v>218</v>
      </c>
      <c r="F13" s="5"/>
      <c r="G13" s="4" t="s">
        <v>219</v>
      </c>
      <c r="H13" s="5"/>
      <c r="I13" s="4" t="s">
        <v>220</v>
      </c>
      <c r="J13" s="4"/>
    </row>
    <row r="14" spans="1:11">
      <c r="A14" s="102"/>
      <c r="B14" s="5" t="s">
        <v>171</v>
      </c>
      <c r="C14" s="5" t="s">
        <v>171</v>
      </c>
      <c r="D14" s="5" t="s">
        <v>171</v>
      </c>
      <c r="F14" s="5" t="s">
        <v>171</v>
      </c>
      <c r="G14" s="4" t="s">
        <v>221</v>
      </c>
      <c r="H14" s="5" t="s">
        <v>171</v>
      </c>
      <c r="I14" s="4" t="s">
        <v>222</v>
      </c>
      <c r="J14" s="4"/>
      <c r="K14" s="3"/>
    </row>
    <row r="15" spans="1:11">
      <c r="E15" s="3"/>
      <c r="G15" s="4" t="s">
        <v>223</v>
      </c>
      <c r="I15" s="4" t="s">
        <v>197</v>
      </c>
    </row>
    <row r="16" spans="1:11">
      <c r="A16" s="10" t="s">
        <v>224</v>
      </c>
      <c r="B16" s="4" t="s">
        <v>225</v>
      </c>
      <c r="G16" s="4" t="s">
        <v>226</v>
      </c>
      <c r="I16" s="4" t="s">
        <v>197</v>
      </c>
    </row>
    <row r="17" spans="1:10">
      <c r="A17" s="10"/>
      <c r="B17" s="10" t="s">
        <v>227</v>
      </c>
      <c r="G17" s="4" t="s">
        <v>197</v>
      </c>
    </row>
    <row r="18" spans="1:10">
      <c r="A18" s="3" t="s">
        <v>228</v>
      </c>
      <c r="B18" s="4" t="s">
        <v>229</v>
      </c>
      <c r="G18" s="4" t="s">
        <v>197</v>
      </c>
    </row>
    <row r="19" spans="1:10">
      <c r="A19" s="3" t="s">
        <v>230</v>
      </c>
      <c r="B19" s="4" t="s">
        <v>231</v>
      </c>
    </row>
    <row r="20" spans="1:10">
      <c r="A20" s="3" t="s">
        <v>232</v>
      </c>
      <c r="B20" s="4" t="s">
        <v>233</v>
      </c>
    </row>
    <row r="21" spans="1:10">
      <c r="A21" s="3" t="s">
        <v>234</v>
      </c>
      <c r="B21" s="4" t="s">
        <v>235</v>
      </c>
    </row>
    <row r="22" spans="1:10">
      <c r="A22" s="3" t="s">
        <v>236</v>
      </c>
      <c r="B22" s="4" t="s">
        <v>6</v>
      </c>
    </row>
    <row r="23" spans="1:10">
      <c r="A23" s="3" t="s">
        <v>237</v>
      </c>
    </row>
    <row r="24" spans="1:10">
      <c r="A24" s="3" t="s">
        <v>238</v>
      </c>
    </row>
    <row r="25" spans="1:10">
      <c r="A25" s="3" t="s">
        <v>239</v>
      </c>
    </row>
    <row r="26" spans="1:10">
      <c r="A26" s="3" t="s">
        <v>240</v>
      </c>
      <c r="B26" s="101"/>
      <c r="C26" s="101"/>
      <c r="D26" s="101"/>
      <c r="E26" s="101"/>
      <c r="F26" s="101"/>
      <c r="G26" s="101"/>
      <c r="H26" s="101"/>
      <c r="I26" s="101"/>
      <c r="J26" s="101"/>
    </row>
    <row r="27" spans="1:10">
      <c r="A27" s="3" t="s">
        <v>241</v>
      </c>
      <c r="B27" s="9"/>
      <c r="C27" s="10"/>
      <c r="D27" s="10"/>
      <c r="E27" s="10"/>
      <c r="F27" s="10"/>
      <c r="G27" s="10"/>
      <c r="H27" s="10"/>
      <c r="I27" s="10"/>
      <c r="J27" s="10"/>
    </row>
    <row r="28" spans="1:10">
      <c r="A28" s="3" t="s">
        <v>242</v>
      </c>
      <c r="B28" s="100"/>
    </row>
    <row r="29" spans="1:10">
      <c r="A29" s="3" t="s">
        <v>243</v>
      </c>
      <c r="B29" s="100"/>
      <c r="C29" s="7"/>
      <c r="D29" s="7"/>
      <c r="E29" s="7"/>
      <c r="F29" s="7"/>
      <c r="G29" s="7"/>
      <c r="H29" s="7"/>
      <c r="I29" s="7"/>
      <c r="J29" s="7"/>
    </row>
    <row r="30" spans="1:10">
      <c r="A30" s="3" t="s">
        <v>244</v>
      </c>
      <c r="B30" s="100"/>
      <c r="C30" s="3"/>
      <c r="D30" s="3"/>
      <c r="E30" s="3"/>
      <c r="F30" s="3"/>
      <c r="G30" s="3"/>
      <c r="H30" s="3"/>
      <c r="I30" s="3"/>
      <c r="J30" s="3"/>
    </row>
    <row r="31" spans="1:10">
      <c r="A31" s="3" t="s">
        <v>245</v>
      </c>
      <c r="B31" s="100"/>
      <c r="C31" s="7"/>
      <c r="D31" s="7"/>
      <c r="E31" s="7"/>
      <c r="F31" s="7"/>
      <c r="G31" s="7"/>
      <c r="H31" s="7"/>
      <c r="I31" s="7"/>
      <c r="J31" s="7"/>
    </row>
    <row r="32" spans="1:10">
      <c r="A32" s="3" t="s">
        <v>246</v>
      </c>
      <c r="B32" s="100"/>
      <c r="C32" s="3"/>
      <c r="D32" s="3"/>
      <c r="E32" s="3"/>
      <c r="F32" s="3"/>
      <c r="G32" s="3"/>
      <c r="H32" s="3"/>
      <c r="I32" s="3"/>
      <c r="J32" s="3"/>
    </row>
    <row r="33" spans="2:10">
      <c r="B33" s="100"/>
      <c r="C33" s="3"/>
      <c r="D33" s="3"/>
      <c r="E33" s="3"/>
      <c r="F33" s="3"/>
      <c r="G33" s="3"/>
      <c r="H33" s="3"/>
      <c r="I33" s="3"/>
      <c r="J33" s="3"/>
    </row>
    <row r="34" spans="2:10">
      <c r="B34" s="100"/>
      <c r="C34" s="3"/>
      <c r="D34" s="3"/>
      <c r="E34" s="3"/>
      <c r="F34" s="3"/>
      <c r="G34" s="3"/>
      <c r="H34" s="3"/>
      <c r="I34" s="3"/>
      <c r="J34" s="3"/>
    </row>
    <row r="35" spans="2:10">
      <c r="B35" s="100"/>
      <c r="C35" s="3"/>
      <c r="D35" s="3"/>
      <c r="E35" s="3"/>
      <c r="F35" s="3"/>
      <c r="G35" s="3"/>
      <c r="H35" s="3"/>
      <c r="I35" s="7"/>
      <c r="J35" s="3"/>
    </row>
    <row r="36" spans="2:10">
      <c r="B36" s="100"/>
      <c r="D36" s="3"/>
      <c r="E36" s="3"/>
      <c r="F36" s="3"/>
      <c r="G36" s="3"/>
      <c r="H36" s="3"/>
      <c r="I36" s="3"/>
      <c r="J36" s="3"/>
    </row>
    <row r="37" spans="2:10">
      <c r="B37" s="100"/>
      <c r="D37" s="3"/>
      <c r="E37" s="3"/>
      <c r="F37" s="7"/>
      <c r="G37" s="7"/>
      <c r="H37" s="7"/>
      <c r="I37" s="7"/>
      <c r="J37" s="3"/>
    </row>
    <row r="38" spans="2:10">
      <c r="B38" s="100"/>
      <c r="C38" s="7"/>
      <c r="E38" s="3"/>
      <c r="F38" s="3"/>
      <c r="G38" s="3"/>
      <c r="H38" s="3"/>
      <c r="I38" s="3"/>
      <c r="J38" s="3"/>
    </row>
    <row r="39" spans="2:10">
      <c r="B39" s="100"/>
      <c r="E39" s="3"/>
      <c r="F39" s="7"/>
      <c r="G39" s="7"/>
      <c r="H39" s="7"/>
      <c r="I39" s="3"/>
      <c r="J39" s="7"/>
    </row>
    <row r="40" spans="2:10">
      <c r="B40" s="100"/>
      <c r="E40" s="3"/>
      <c r="F40" s="3"/>
      <c r="G40" s="3"/>
      <c r="H40" s="3"/>
      <c r="I40" s="3"/>
      <c r="J40" s="3"/>
    </row>
    <row r="41" spans="2:10">
      <c r="B41" s="100"/>
      <c r="E41" s="7"/>
      <c r="F41" s="3"/>
      <c r="G41" s="3"/>
      <c r="H41" s="3"/>
      <c r="I41" s="3"/>
      <c r="J41" s="7"/>
    </row>
    <row r="42" spans="2:10">
      <c r="B42" s="100"/>
      <c r="E42" s="3"/>
      <c r="F42" s="3"/>
      <c r="G42" s="3"/>
      <c r="H42" s="3"/>
      <c r="I42" s="3"/>
      <c r="J42" s="3"/>
    </row>
    <row r="43" spans="2:10">
      <c r="B43" s="100"/>
      <c r="E43" s="7"/>
      <c r="F43" s="3"/>
      <c r="G43" s="3"/>
      <c r="H43" s="3"/>
      <c r="I43" s="3"/>
      <c r="J43" s="3"/>
    </row>
    <row r="44" spans="2:10">
      <c r="B44" s="100"/>
      <c r="E44" s="3"/>
      <c r="F44" s="3"/>
      <c r="G44" s="3"/>
      <c r="H44" s="3"/>
      <c r="I44" s="3"/>
      <c r="J44" s="3"/>
    </row>
    <row r="45" spans="2:10">
      <c r="B45" s="100"/>
      <c r="E45" s="3"/>
      <c r="F45" s="3"/>
      <c r="I45" s="3"/>
      <c r="J45" s="3"/>
    </row>
    <row r="46" spans="2:10">
      <c r="B46" s="100"/>
      <c r="E46" s="3"/>
      <c r="F46" s="3"/>
      <c r="I46" s="3"/>
      <c r="J46" s="3"/>
    </row>
    <row r="47" spans="2:10">
      <c r="B47" s="100"/>
      <c r="E47" s="3"/>
      <c r="F47" s="3"/>
      <c r="I47" s="3"/>
      <c r="J47" s="3"/>
    </row>
    <row r="48" spans="2:10">
      <c r="B48" s="100"/>
      <c r="E48" s="7"/>
      <c r="F48" s="3"/>
      <c r="I48" s="3"/>
      <c r="J48" s="3"/>
    </row>
    <row r="49" spans="2:10">
      <c r="B49" s="100"/>
      <c r="E49" s="3"/>
      <c r="F49" s="3"/>
      <c r="I49" s="7"/>
      <c r="J49" s="7"/>
    </row>
    <row r="50" spans="2:10">
      <c r="B50" s="100"/>
      <c r="E50" s="7"/>
      <c r="F50" s="3"/>
      <c r="I50" s="3"/>
    </row>
    <row r="51" spans="2:10">
      <c r="B51" s="100"/>
      <c r="E51" s="3"/>
      <c r="F51" s="3"/>
      <c r="I51" s="7"/>
      <c r="J51" s="7"/>
    </row>
    <row r="52" spans="2:10">
      <c r="B52" s="100"/>
      <c r="E52" s="3"/>
      <c r="I52" s="3"/>
    </row>
    <row r="53" spans="2:10">
      <c r="B53" s="100"/>
      <c r="E53" s="3"/>
      <c r="I53" s="3"/>
    </row>
    <row r="54" spans="2:10">
      <c r="B54" s="100"/>
      <c r="E54" s="3"/>
      <c r="I54" s="3"/>
    </row>
    <row r="55" spans="2:10">
      <c r="B55" s="100"/>
      <c r="E55" s="3"/>
      <c r="I55" s="3"/>
    </row>
    <row r="56" spans="2:10">
      <c r="B56" s="100"/>
      <c r="E56" s="3"/>
      <c r="I56" s="3"/>
    </row>
    <row r="57" spans="2:10">
      <c r="B57" s="100"/>
      <c r="E57" s="3"/>
    </row>
    <row r="58" spans="2:10">
      <c r="B58" s="100"/>
      <c r="E58" s="3"/>
    </row>
    <row r="59" spans="2:10">
      <c r="B59" s="100"/>
      <c r="E59" s="7"/>
    </row>
    <row r="60" spans="2:10">
      <c r="B60" s="100"/>
      <c r="E60" s="3"/>
    </row>
    <row r="61" spans="2:10">
      <c r="B61" s="100"/>
      <c r="E61" s="7"/>
    </row>
    <row r="62" spans="2:10">
      <c r="B62" s="100"/>
      <c r="E62" s="3"/>
    </row>
    <row r="63" spans="2:10">
      <c r="B63" s="100"/>
      <c r="E63" s="3"/>
    </row>
    <row r="64" spans="2:10">
      <c r="B64" s="100"/>
      <c r="E64" s="3"/>
    </row>
    <row r="65" spans="2:5">
      <c r="B65" s="100"/>
      <c r="E65" s="3"/>
    </row>
    <row r="66" spans="2:5">
      <c r="B66" s="100"/>
      <c r="E66" s="3"/>
    </row>
    <row r="67" spans="2:5">
      <c r="B67" s="100"/>
      <c r="E67" s="3"/>
    </row>
    <row r="68" spans="2:5">
      <c r="B68" s="100"/>
      <c r="E68" s="3"/>
    </row>
    <row r="69" spans="2:5">
      <c r="B69" s="100"/>
      <c r="E69" s="3"/>
    </row>
    <row r="70" spans="2:5">
      <c r="B70" s="100"/>
      <c r="E70" s="7"/>
    </row>
    <row r="71" spans="2:5">
      <c r="B71" s="100"/>
      <c r="E71" s="3"/>
    </row>
    <row r="72" spans="2:5">
      <c r="B72" s="100"/>
      <c r="E72" s="7"/>
    </row>
    <row r="73" spans="2:5">
      <c r="B73" s="100"/>
      <c r="E73" s="3"/>
    </row>
    <row r="74" spans="2:5">
      <c r="B74" s="100"/>
      <c r="E74" s="3"/>
    </row>
    <row r="75" spans="2:5">
      <c r="B75" s="100"/>
      <c r="E75" s="3"/>
    </row>
    <row r="76" spans="2:5">
      <c r="B76" s="100"/>
      <c r="E76" s="3"/>
    </row>
    <row r="77" spans="2:5">
      <c r="B77" s="100"/>
      <c r="E77" s="3"/>
    </row>
    <row r="78" spans="2:5">
      <c r="B78" s="100"/>
      <c r="E78" s="3"/>
    </row>
    <row r="79" spans="2:5">
      <c r="B79" s="100"/>
      <c r="E79" s="3"/>
    </row>
    <row r="80" spans="2:5">
      <c r="B80" s="100"/>
      <c r="E80" s="3"/>
    </row>
    <row r="81" spans="2:5">
      <c r="B81" s="100"/>
      <c r="E81" s="3"/>
    </row>
    <row r="82" spans="2:5">
      <c r="B82" s="100"/>
      <c r="E82" s="3"/>
    </row>
    <row r="83" spans="2:5">
      <c r="B83" s="100"/>
      <c r="E83" s="3"/>
    </row>
    <row r="84" spans="2:5">
      <c r="B84" s="100"/>
      <c r="E84" s="3"/>
    </row>
    <row r="85" spans="2:5">
      <c r="B85" s="100"/>
      <c r="E85" s="3"/>
    </row>
    <row r="86" spans="2:5">
      <c r="B86" s="100"/>
      <c r="E86" s="3"/>
    </row>
    <row r="87" spans="2:5">
      <c r="B87" s="100"/>
      <c r="E87" s="7"/>
    </row>
    <row r="88" spans="2:5">
      <c r="B88" s="100"/>
      <c r="E88" s="3"/>
    </row>
    <row r="89" spans="2:5">
      <c r="B89" s="100"/>
      <c r="E89" s="7"/>
    </row>
    <row r="90" spans="2:5">
      <c r="B90" s="100"/>
      <c r="E90" s="3"/>
    </row>
    <row r="91" spans="2:5">
      <c r="B91" s="100"/>
      <c r="E91" s="3"/>
    </row>
    <row r="92" spans="2:5">
      <c r="B92" s="100"/>
      <c r="E92" s="3"/>
    </row>
    <row r="93" spans="2:5">
      <c r="B93" s="100"/>
      <c r="E93" s="3"/>
    </row>
    <row r="94" spans="2:5">
      <c r="B94" s="100"/>
      <c r="E94" s="3"/>
    </row>
    <row r="95" spans="2:5">
      <c r="B95" s="100"/>
      <c r="E95" s="3"/>
    </row>
    <row r="96" spans="2:5">
      <c r="B96" s="100"/>
      <c r="E96" s="3"/>
    </row>
    <row r="97" spans="2:5">
      <c r="B97" s="100"/>
      <c r="E97" s="3"/>
    </row>
    <row r="98" spans="2:5">
      <c r="B98" s="100"/>
      <c r="E98" s="7"/>
    </row>
    <row r="99" spans="2:5">
      <c r="B99" s="100"/>
      <c r="E99" s="3"/>
    </row>
    <row r="100" spans="2:5">
      <c r="B100" s="100"/>
      <c r="E100" s="7"/>
    </row>
    <row r="101" spans="2:5">
      <c r="B101" s="100"/>
      <c r="E101" s="3"/>
    </row>
    <row r="102" spans="2:5">
      <c r="B102" s="100"/>
      <c r="E102" s="3"/>
    </row>
    <row r="103" spans="2:5">
      <c r="B103" s="100"/>
      <c r="E103" s="3"/>
    </row>
    <row r="104" spans="2:5">
      <c r="B104" s="100"/>
      <c r="E104" s="3"/>
    </row>
    <row r="105" spans="2:5">
      <c r="B105" s="100"/>
      <c r="E105" s="3"/>
    </row>
    <row r="106" spans="2:5">
      <c r="B106" s="100"/>
      <c r="E106" s="7"/>
    </row>
    <row r="107" spans="2:5">
      <c r="B107" s="100"/>
      <c r="E107" s="3"/>
    </row>
    <row r="108" spans="2:5">
      <c r="B108" s="100"/>
      <c r="E108" s="7"/>
    </row>
    <row r="109" spans="2:5">
      <c r="B109" s="100"/>
      <c r="E109" s="3"/>
    </row>
    <row r="110" spans="2:5">
      <c r="B110" s="100"/>
      <c r="E110" s="3"/>
    </row>
    <row r="111" spans="2:5">
      <c r="B111" s="100"/>
      <c r="E111" s="3"/>
    </row>
    <row r="112" spans="2:5">
      <c r="B112" s="100"/>
      <c r="E112" s="3"/>
    </row>
    <row r="113" spans="2:5">
      <c r="B113" s="100"/>
      <c r="E113" s="7"/>
    </row>
    <row r="114" spans="2:5">
      <c r="B114" s="100"/>
      <c r="E114" s="3"/>
    </row>
    <row r="115" spans="2:5">
      <c r="B115" s="100"/>
      <c r="E115" s="7"/>
    </row>
    <row r="116" spans="2:5">
      <c r="B116" s="100"/>
      <c r="E116" s="3"/>
    </row>
    <row r="117" spans="2:5">
      <c r="B117" s="100"/>
      <c r="E117" s="3"/>
    </row>
    <row r="118" spans="2:5">
      <c r="B118" s="100"/>
      <c r="E118" s="7"/>
    </row>
    <row r="119" spans="2:5">
      <c r="B119" s="100"/>
      <c r="E119" s="3"/>
    </row>
    <row r="120" spans="2:5">
      <c r="B120" s="100"/>
      <c r="E120" s="7"/>
    </row>
    <row r="121" spans="2:5">
      <c r="B121" s="100"/>
      <c r="E121" s="3"/>
    </row>
    <row r="122" spans="2:5">
      <c r="B122" s="100"/>
      <c r="E122" s="3"/>
    </row>
    <row r="123" spans="2:5">
      <c r="B123" s="100"/>
      <c r="E123" s="3"/>
    </row>
    <row r="124" spans="2:5">
      <c r="B124" s="100"/>
      <c r="E124" s="3"/>
    </row>
    <row r="125" spans="2:5">
      <c r="B125" s="100"/>
      <c r="E125" s="3"/>
    </row>
    <row r="126" spans="2:5">
      <c r="B126" s="100"/>
      <c r="E126" s="3"/>
    </row>
    <row r="127" spans="2:5">
      <c r="B127" s="100"/>
      <c r="E127" s="3"/>
    </row>
    <row r="128" spans="2:5">
      <c r="B128" s="100"/>
      <c r="E128" s="3"/>
    </row>
  </sheetData>
  <mergeCells count="4">
    <mergeCell ref="B28:B128"/>
    <mergeCell ref="B26:J26"/>
    <mergeCell ref="A3:J3"/>
    <mergeCell ref="A5:A14"/>
  </mergeCells>
  <phoneticPr fontId="2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cabb1a-4d1b-431e-ba97-7a651094fa4e">
      <Terms xmlns="http://schemas.microsoft.com/office/infopath/2007/PartnerControls"/>
    </lcf76f155ced4ddcb4097134ff3c332f>
    <TaxCatchAll xmlns="6e25fe1e-caae-45ca-b869-21bb4c7774f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A5A8DC8ED75B4DBA0D4FE812F327FB" ma:contentTypeVersion="18" ma:contentTypeDescription="Create a new document." ma:contentTypeScope="" ma:versionID="9dff494a0c628597f8f9b5a6df229458">
  <xsd:schema xmlns:xsd="http://www.w3.org/2001/XMLSchema" xmlns:xs="http://www.w3.org/2001/XMLSchema" xmlns:p="http://schemas.microsoft.com/office/2006/metadata/properties" xmlns:ns2="b8cabb1a-4d1b-431e-ba97-7a651094fa4e" xmlns:ns3="6e25fe1e-caae-45ca-b869-21bb4c7774f6" targetNamespace="http://schemas.microsoft.com/office/2006/metadata/properties" ma:root="true" ma:fieldsID="afcb59336e46d2e7c26d098abe3d7044" ns2:_="" ns3:_="">
    <xsd:import namespace="b8cabb1a-4d1b-431e-ba97-7a651094fa4e"/>
    <xsd:import namespace="6e25fe1e-caae-45ca-b869-21bb4c7774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abb1a-4d1b-431e-ba97-7a651094fa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c2506c3-735d-4e70-aa79-204d06275b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5fe1e-caae-45ca-b869-21bb4c7774f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753670b-818c-4ceb-8748-0dcc734820a2}" ma:internalName="TaxCatchAll" ma:showField="CatchAllData" ma:web="6e25fe1e-caae-45ca-b869-21bb4c777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8E8478-B2A2-478B-AC89-309DEC108E8F}"/>
</file>

<file path=customXml/itemProps2.xml><?xml version="1.0" encoding="utf-8"?>
<ds:datastoreItem xmlns:ds="http://schemas.openxmlformats.org/officeDocument/2006/customXml" ds:itemID="{0AFB2A39-C4C8-4B39-800C-0F6BFF142CDA}"/>
</file>

<file path=customXml/itemProps3.xml><?xml version="1.0" encoding="utf-8"?>
<ds:datastoreItem xmlns:ds="http://schemas.openxmlformats.org/officeDocument/2006/customXml" ds:itemID="{EF97D960-1577-4557-B230-11949D1749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Georgia Tech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ng51</dc:creator>
  <cp:keywords/>
  <dc:description/>
  <cp:lastModifiedBy/>
  <cp:revision/>
  <dcterms:created xsi:type="dcterms:W3CDTF">2006-09-05T19:04:10Z</dcterms:created>
  <dcterms:modified xsi:type="dcterms:W3CDTF">2025-04-07T19:17:53Z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0x01010093A5A8DC8ED75B4DBA0D4FE812F327FB</vt:lpwstr>
  </property>
  <property fmtid="{D5CDD505-2E9C-101B-9397-08002B2CF9AE}" pid="3" name="MediaServiceImageTags">
    <vt:lpwstr/>
  </property>
</Properties>
</file>